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2" windowHeight="4752" tabRatio="576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<sst xmlns="http://schemas.openxmlformats.org/spreadsheetml/2006/main" count="360" uniqueCount="282">
  <si>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</si>
  <si>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</si>
  <si>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</si>
  <si>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</si>
  <si>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</si>
  <si>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</si>
  <si>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</si>
  <si>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</si>
  <si>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</si>
  <si>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</si>
  <si>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</si>
  <si>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</si>
  <si>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</si>
  <si>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</si>
  <si>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</si>
  <si>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</si>
  <si>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</si>
  <si>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</si>
  <si>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</si>
  <si>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</si>
  <si>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a)</t>
  </si>
  <si>
    <t>b)</t>
  </si>
  <si>
    <t>CASH FLOWS FROM OPERATING ACTIVITIES</t>
  </si>
  <si>
    <t>NET INCREASE IN CASH AND CASH EQUIVALENTS</t>
  </si>
  <si>
    <t>IRE-TEX CORPORATION BERHAD</t>
  </si>
  <si>
    <t>Cash and bank balances</t>
  </si>
  <si>
    <t>NOTE:</t>
  </si>
  <si>
    <t>Cash and cash equivalents included in the cash flow statement represents cash and bank balances</t>
  </si>
  <si>
    <t>as shown in the balance sheet.</t>
  </si>
  <si>
    <t>CASH FLOWS FROM FINANCING ACTIVITIES</t>
  </si>
  <si>
    <t>TAXATION</t>
  </si>
  <si>
    <t>9.</t>
  </si>
  <si>
    <t>FOR THE YEAR ENDED 31 DECEMBER 2003</t>
  </si>
  <si>
    <t>NOTES TO THE INTERIM FINANCIAL REPORT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</si>
  <si>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</si>
  <si>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</si>
  <si>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</si>
  <si>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</si>
  <si>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MASB 27, Borrowing Costs.</t>
  </si>
  <si>
    <t>MASB 29, Employee Benefits.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</si>
  <si>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</si>
  <si>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</si>
  <si>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</si>
  <si>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</si>
  <si>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</si>
  <si>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</si>
  <si>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</si>
  <si>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CONDENSED CONSOLIDATED BALANCE SHEET AS AT 31 DECEMBER 2003 (UNAUDITED)</t>
  </si>
  <si>
    <t>CURRENT</t>
  </si>
  <si>
    <t>YEAR</t>
  </si>
  <si>
    <t>QUARTER</t>
  </si>
  <si>
    <t>YEAR TO</t>
  </si>
  <si>
    <t>DATE</t>
  </si>
  <si>
    <t>Basic Earnings Per Share (Sen)</t>
  </si>
  <si>
    <t>Diluted Earnings Per Share (Sen)</t>
  </si>
  <si>
    <t>CONDENSED CONSOLIDATED INCOME STATEMENT (UNAUDITED)</t>
  </si>
  <si>
    <t>No comparative figures are presented as this is the first quarterly results announced by the Group in</t>
  </si>
  <si>
    <t xml:space="preserve">compliance with the Malaysia Securities Exchange Berhad requirement in conjunction with its listing </t>
  </si>
  <si>
    <t>on the Second Board of Malaysia Securities Exchange Berhad.</t>
  </si>
  <si>
    <t>Issue of shares</t>
  </si>
  <si>
    <t>FOR THE FOURTH QUARTER ENDED 31 DECEMBER 2003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</si>
  <si>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</si>
  <si>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</si>
  <si>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</si>
  <si>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</si>
  <si>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</si>
  <si>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</si>
  <si>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</si>
  <si>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11.</t>
  </si>
  <si>
    <t>CHANGES IN COMPOSITION OF THE COMPANY</t>
  </si>
  <si>
    <t>12.</t>
  </si>
  <si>
    <t>CHANGES IN CONTINGENT LIABILITIES AND CONTINGENT ASSETS</t>
  </si>
  <si>
    <t>There were no significant changes in contingent liabilities or contingent assets since the last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</si>
  <si>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</si>
  <si>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</si>
  <si>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</si>
  <si>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</si>
  <si>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</si>
  <si>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</si>
  <si>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</si>
  <si>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</si>
  <si>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Short term borrowings</t>
  </si>
  <si>
    <t>Provision for taxation</t>
  </si>
  <si>
    <t>NET CURRENT ASSETS</t>
  </si>
  <si>
    <t>COST OF SALES</t>
  </si>
  <si>
    <t>GROSS PROFIT</t>
  </si>
  <si>
    <t>OTHER OPERATING INCOME</t>
  </si>
  <si>
    <t>DISTRIBUTION EXPENSES</t>
  </si>
  <si>
    <t>ADMINISTRATIVE EXPENSES</t>
  </si>
  <si>
    <t>PROFIT FROM OPERATION</t>
  </si>
  <si>
    <t>FINANCE COSTS</t>
  </si>
  <si>
    <t>PROFIT BEFORE TAXATION</t>
  </si>
  <si>
    <t>PROFIT AFTER TAXATION</t>
  </si>
  <si>
    <t>MINORITY INTEREST</t>
  </si>
  <si>
    <t>PROFIT FOR THE YEAR</t>
  </si>
  <si>
    <t>Profit before taxation</t>
  </si>
  <si>
    <t>Adjustments for:</t>
  </si>
  <si>
    <t>Depreciation</t>
  </si>
  <si>
    <t>Loss on disposal of property, plant and equipment</t>
  </si>
  <si>
    <t>Interest expenses</t>
  </si>
  <si>
    <t>Property, plant and equipment written off</t>
  </si>
  <si>
    <t>Pre-acquisition profit</t>
  </si>
  <si>
    <t>Minority share of profit</t>
  </si>
  <si>
    <t>Operating profit before working capital changes</t>
  </si>
  <si>
    <t>Increase in:</t>
  </si>
  <si>
    <t>Other receivables, deposits and prepayments</t>
  </si>
  <si>
    <t>Increase/(Decrease) in:</t>
  </si>
  <si>
    <t>Interest paid</t>
  </si>
  <si>
    <t>Income taxes paid</t>
  </si>
  <si>
    <t>CASH FLOWS FROM INVESTING ACTIVITIES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</si>
  <si>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</si>
  <si>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</si>
  <si>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</si>
  <si>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</si>
  <si>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</si>
  <si>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Net cash from investing activities</t>
  </si>
  <si>
    <t>Issue of shares for cash</t>
  </si>
  <si>
    <t>Listing expenses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</si>
  <si>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</si>
  <si>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</si>
  <si>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</si>
  <si>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</si>
  <si>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</si>
  <si>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CASH AND CASH EQUIVALENTS AT BEGINNING OF YEAR</t>
  </si>
  <si>
    <t>CASH AND CASH EQUIVALENTS AT END OF YEAR</t>
  </si>
  <si>
    <t>NOTES TO THE CASH FLOW STATEMENT</t>
  </si>
  <si>
    <t>Bank overdraft</t>
  </si>
  <si>
    <t>Fixed deposit pledged to bank</t>
  </si>
  <si>
    <t>PRE-ACQUISITION PROFIT</t>
  </si>
  <si>
    <t>The interim financial report should be read in conjunction with the audited financial statements</t>
  </si>
  <si>
    <t>of the Company for the year ended 31 December 2002.</t>
  </si>
  <si>
    <t>The accounting policies and methods of computation adopted in this interim financial report are</t>
  </si>
  <si>
    <t>consistent with those adopted in the financial statements for the year ended 31 December</t>
  </si>
  <si>
    <t>2002, except for the adoption of new applicable approved accounting standards as set out</t>
  </si>
  <si>
    <t>below:-</t>
  </si>
  <si>
    <t>AUDITORS' REPORT ON PRECEDING ANNUAL FINANCIAL STATEMENTS</t>
  </si>
  <si>
    <t>The business operations of the Group are not materially affected by any seasonal or cyclical</t>
  </si>
  <si>
    <t>factors during the period under review.</t>
  </si>
  <si>
    <t>equity securities except for the following:-</t>
  </si>
  <si>
    <t xml:space="preserve">Allotment of 19,452,825 new ordinary shares of RM1.00 each on 2 September 2003 at an </t>
  </si>
  <si>
    <t>issue price of RM1.10 per ordinary shares for the acquisition of GH Packaging Sdn. Bhd.,</t>
  </si>
  <si>
    <t>Eppor-Pack Sdn. Bhd., Ire-Tex (Malaysia) Sdn. Bhd. and its subsidiary companies.</t>
  </si>
  <si>
    <t>A rights issue of 10,747,173 new ordinary shares of RM1.00 each on 18 December 2003</t>
  </si>
  <si>
    <t>at an issue price of RM1.00 per ordinary shares on the basis of approximately 552 new</t>
  </si>
  <si>
    <t>ordinary shares for every one thousand ordinary shares held based on the issued and fully</t>
  </si>
  <si>
    <t>paid-up capital of 19,452,827 ordinary shares of RM1.00 each.</t>
  </si>
  <si>
    <t>from the financial statements for the year ended 31 December 2002.</t>
  </si>
  <si>
    <t>There were no changes in the composition of the Company during the current quarter, except as</t>
  </si>
  <si>
    <t>disclosed in Note 6.</t>
  </si>
  <si>
    <t>annual balance sheet as at 31 December 2002.</t>
  </si>
  <si>
    <t>CAPITAL COMMITMENTS</t>
  </si>
  <si>
    <t>Contracted but not provided for</t>
  </si>
  <si>
    <t xml:space="preserve">  -  Purchase of factory building</t>
  </si>
  <si>
    <t>13.</t>
  </si>
  <si>
    <t>CHANGES IN MATERIAL LITIGATION</t>
  </si>
  <si>
    <t>There was no material litigation since the last annual balance sheet date until the date of this</t>
  </si>
  <si>
    <t>announcement.</t>
  </si>
  <si>
    <t>14.</t>
  </si>
  <si>
    <t>UTILISATION OF PROCEEDS OF THE RIGHTS ISSUE</t>
  </si>
  <si>
    <t>In conjunction with, and as an integral part of the listing of the Company on the Second Board of</t>
  </si>
  <si>
    <t>15.</t>
  </si>
  <si>
    <t>REVIEW OF PERFORMANCE</t>
  </si>
  <si>
    <t>The revenue and profit after tax and minority interest (before pre-acquisition profit) for the year are</t>
  </si>
  <si>
    <t xml:space="preserve">The Group performed well during the year under review as a result of continuing strong demand </t>
  </si>
  <si>
    <t>from major customers.</t>
  </si>
  <si>
    <t>16.</t>
  </si>
  <si>
    <t xml:space="preserve">There was no preceding quarter's results as this is the first quarterly results announced by the </t>
  </si>
  <si>
    <t>Group in compliance with its listing on the Second Board of the Malaysia Securities Exchange</t>
  </si>
  <si>
    <t>Berhad.</t>
  </si>
  <si>
    <t>17.</t>
  </si>
  <si>
    <t>18.</t>
  </si>
  <si>
    <t>Current</t>
  </si>
  <si>
    <t>Quarter</t>
  </si>
  <si>
    <t>12 Months to</t>
  </si>
  <si>
    <t>Provision for the period/year</t>
  </si>
  <si>
    <t>19.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</si>
  <si>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</si>
  <si>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</si>
  <si>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</si>
  <si>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</si>
  <si>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</si>
  <si>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</si>
  <si>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</si>
  <si>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</si>
  <si>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</si>
  <si>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</si>
  <si>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</si>
  <si>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</si>
  <si>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</si>
  <si>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</si>
  <si>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</si>
  <si>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</si>
  <si>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</si>
  <si>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</si>
  <si>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Reserves</t>
  </si>
  <si>
    <t>Reverve On</t>
  </si>
  <si>
    <t>Consolidation</t>
  </si>
  <si>
    <t>Net profits for the year</t>
  </si>
  <si>
    <t xml:space="preserve">Premium on </t>
  </si>
  <si>
    <t xml:space="preserve">  </t>
  </si>
  <si>
    <t>Balance as at 31/12/03</t>
  </si>
  <si>
    <t xml:space="preserve">  consolidation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</si>
  <si>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</si>
  <si>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</si>
  <si>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</si>
  <si>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</si>
  <si>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</si>
  <si>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12 Months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</si>
  <si>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</si>
  <si>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</si>
  <si>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</si>
  <si>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</si>
  <si>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</si>
  <si>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</si>
  <si>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</si>
  <si>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Others</t>
  </si>
  <si>
    <t>Eliminations</t>
  </si>
  <si>
    <t>Group revenue</t>
  </si>
  <si>
    <t>Segment Results</t>
  </si>
  <si>
    <t>Unallocated income</t>
  </si>
  <si>
    <t>Profit from operations</t>
  </si>
  <si>
    <t>Unallocated expenses</t>
  </si>
  <si>
    <t>The valuation of property, plant and equipment has been brought forward without amendment</t>
  </si>
  <si>
    <t>MATERIAL POST BALANCE SHEET EVENTS</t>
  </si>
  <si>
    <t>Subsequent to the period under review, Ire-Tex Corporation Berhad will undertake the issuance</t>
  </si>
  <si>
    <t>of 9,800,000 new ordinary shares of RM1.00 each at an issue price of RM1.40 each payable in</t>
  </si>
  <si>
    <t>full upon application comprising:-</t>
  </si>
  <si>
    <t>-</t>
  </si>
  <si>
    <t xml:space="preserve">1,800,000 new ordinary shares of RM1.00 each available for application by the </t>
  </si>
  <si>
    <t>Malaysian public;</t>
  </si>
  <si>
    <t>2,000,000 new ordinary shares of RM1.00 each by way of private placement;  and</t>
  </si>
  <si>
    <t>in conjunction with its listing on the Second Board of the Malaysia Securities Exchange Berhad.</t>
  </si>
  <si>
    <t>the Malaysia Securities Exchange Berhad, the Company undertook a rights issue exercise</t>
  </si>
  <si>
    <t>which was completed on 18 December 2003.  The proceeds from the rights issue were utilised</t>
  </si>
  <si>
    <t>as follows:-</t>
  </si>
  <si>
    <t>As Approved</t>
  </si>
  <si>
    <t>By Securities</t>
  </si>
  <si>
    <t>Commision</t>
  </si>
  <si>
    <t>Utilised</t>
  </si>
  <si>
    <t>As At</t>
  </si>
  <si>
    <t>Unutilised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</si>
  <si>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</si>
  <si>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</si>
  <si>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</si>
  <si>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</si>
  <si>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</si>
  <si>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</si>
  <si>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Less:  Public issue</t>
  </si>
  <si>
    <t>NOTE :  Public issue was not completed as at 31/12/03.</t>
  </si>
  <si>
    <t>COMPARISON WITH PRECEDING QUARTER'S RESULTS</t>
  </si>
  <si>
    <t xml:space="preserve">The Group's tax charge for the current quarter is lower than the statutory tax rate mainly due to </t>
  </si>
  <si>
    <t>the subsidiary companies in the People's Republic of China which are subject to a lower tax rate.</t>
  </si>
  <si>
    <t>Term loans are secured by legal charges over the Group's properties and fixed deposits.</t>
  </si>
  <si>
    <t>20.</t>
  </si>
  <si>
    <t>OFF BALANCE SHEET FINANCIAL INSTRUMENTS</t>
  </si>
  <si>
    <t>There were no financial instruments with off balance sheet risk as at the date of this report.</t>
  </si>
  <si>
    <t>21.</t>
  </si>
  <si>
    <t>DIVIDEND PAYABLE</t>
  </si>
  <si>
    <t>The Company did not declare any dividends for the period under review.</t>
  </si>
  <si>
    <t>22.</t>
  </si>
  <si>
    <t>Year To</t>
  </si>
  <si>
    <t>Date Ended</t>
  </si>
  <si>
    <t>Net profit for the period (RM'000)</t>
  </si>
  <si>
    <t>Weighted average number of shares of RM1.00 each ('000)</t>
  </si>
  <si>
    <t>Basic earning per share (sen)</t>
  </si>
  <si>
    <t>Enlarged number of shares of RM1.00 each ('000)</t>
  </si>
  <si>
    <t>Earning per share based on enlarged share capital (sen)</t>
  </si>
  <si>
    <t>Distributable</t>
  </si>
  <si>
    <t>Non-distributable</t>
  </si>
  <si>
    <t>Balance as at 1/1/03</t>
  </si>
  <si>
    <t>*</t>
  </si>
  <si>
    <t>Cash used in operations</t>
  </si>
  <si>
    <t>Net cash used in operating activities</t>
  </si>
  <si>
    <t>EARNINGS PER SHARE</t>
  </si>
  <si>
    <t>*  Issued and fully paid-up share capital of RM2.00</t>
  </si>
  <si>
    <t>CONDENSED STATEMENT OF CHANGES IN EQUITY (UNAUDITED)</t>
  </si>
  <si>
    <t>Ministry of International Trade and Industry,</t>
  </si>
  <si>
    <t>6,000,000 new ordinary shares of RM1.00 each to bumiputra investors approved by</t>
  </si>
  <si>
    <t>RM63.380 million and RM6.510 million respectively.</t>
  </si>
  <si>
    <t>PROSPECTS OF THE GROUP</t>
  </si>
  <si>
    <t>The Group's performance for the year 2004 is expected to remain satisfactory with the continual</t>
  </si>
  <si>
    <t>growth of the Group's core products.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</si>
</sst>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41" fontId="1" fillId="0" borderId="0" xfId="0" applyNumberFormat="1" applyFont="1" applyBorder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0" fillId="0" borderId="6" xfId="0" applyNumberFormat="1" applyBorder="1" applyAlignment="1">
      <alignment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41" fontId="0" fillId="0" borderId="0" xfId="0" applyNumberFormat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08"/>
  <sheetViews>
    <sheetView workbookViewId="0" topLeftCell="A1">
      <selection activeCell="G50" sqref="G49:G50"/>
    </sheetView>
  </sheetViews>
  <sheetFormatPr defaultColWidth="9.140625" defaultRowHeight="12.75"/>
  <cols>
    <col min="1" max="2" width="4.7109375" style="0" customWidth="1"/>
    <col min="7" max="7" width="11.140625" style="3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10" ht="12.7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7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9:10" ht="12.75">
      <c r="I6" s="15"/>
      <c r="J6" s="42" t="s">
        <v>45</v>
      </c>
    </row>
    <row r="7" spans="1:10" ht="12.75">
      <c r="A7" s="30" t="s">
        <v>2</v>
      </c>
      <c r="G7" s="15"/>
      <c r="I7" s="15"/>
      <c r="J7" s="15" t="s">
        <v>73</v>
      </c>
    </row>
    <row r="8" spans="1:10" ht="12.75">
      <c r="A8" s="31"/>
      <c r="G8" s="15"/>
      <c r="I8" s="15"/>
      <c r="J8" s="15"/>
    </row>
    <row r="9" spans="1:10" ht="12.75">
      <c r="A9" s="31" t="s">
        <v>74</v>
      </c>
      <c r="G9" s="15"/>
      <c r="I9" s="15"/>
      <c r="J9" s="48">
        <v>14594</v>
      </c>
    </row>
    <row r="10" spans="1:10" ht="12.75">
      <c r="A10" s="31"/>
      <c r="G10" s="15"/>
      <c r="I10" s="15"/>
      <c r="J10" s="48"/>
    </row>
    <row r="11" spans="1:10" ht="12.75">
      <c r="A11" s="31" t="s">
        <v>75</v>
      </c>
      <c r="G11" s="15"/>
      <c r="I11" s="15"/>
      <c r="J11" s="48">
        <v>46</v>
      </c>
    </row>
    <row r="12" spans="1:10" ht="12.75">
      <c r="A12" s="31"/>
      <c r="I12" s="16"/>
      <c r="J12" s="47"/>
    </row>
    <row r="13" spans="1:10" ht="12.75">
      <c r="A13" t="s">
        <v>9</v>
      </c>
      <c r="I13" s="16"/>
      <c r="J13" s="16"/>
    </row>
    <row r="14" spans="9:10" ht="12.75">
      <c r="I14" s="16"/>
      <c r="J14" s="16"/>
    </row>
    <row r="15" spans="2:10" ht="12.75">
      <c r="B15" t="s">
        <v>76</v>
      </c>
      <c r="I15" s="16"/>
      <c r="J15" s="22">
        <v>5250</v>
      </c>
    </row>
    <row r="16" spans="2:10" ht="12.75">
      <c r="B16" t="s">
        <v>77</v>
      </c>
      <c r="I16" s="16"/>
      <c r="J16" s="23">
        <v>24362</v>
      </c>
    </row>
    <row r="17" spans="2:10" ht="12.75">
      <c r="B17" t="s">
        <v>79</v>
      </c>
      <c r="I17" s="16"/>
      <c r="J17" s="23">
        <v>5637</v>
      </c>
    </row>
    <row r="18" spans="2:10" ht="12.75">
      <c r="B18" t="s">
        <v>78</v>
      </c>
      <c r="I18" s="16"/>
      <c r="J18" s="23">
        <v>684</v>
      </c>
    </row>
    <row r="19" spans="2:10" ht="12.75">
      <c r="B19" t="s">
        <v>184</v>
      </c>
      <c r="I19" s="16"/>
      <c r="J19" s="23">
        <v>10964</v>
      </c>
    </row>
    <row r="20" spans="2:10" ht="12.75">
      <c r="B20" t="s">
        <v>25</v>
      </c>
      <c r="I20" s="16"/>
      <c r="J20" s="23">
        <v>6746</v>
      </c>
    </row>
    <row r="21" spans="9:10" ht="5.25" customHeight="1">
      <c r="I21" s="16"/>
      <c r="J21" s="24"/>
    </row>
    <row r="22" spans="9:10" ht="18" customHeight="1">
      <c r="I22" s="16"/>
      <c r="J22" s="49">
        <f>SUM(J15:J21)</f>
        <v>53643</v>
      </c>
    </row>
    <row r="23" spans="1:10" ht="12.75">
      <c r="A23" t="s">
        <v>10</v>
      </c>
      <c r="I23" s="16"/>
      <c r="J23" s="22"/>
    </row>
    <row r="24" spans="9:10" ht="12.75">
      <c r="I24" s="16"/>
      <c r="J24" s="23"/>
    </row>
    <row r="25" spans="2:10" ht="12.75">
      <c r="B25" t="s">
        <v>80</v>
      </c>
      <c r="I25" s="16"/>
      <c r="J25" s="23">
        <v>11447</v>
      </c>
    </row>
    <row r="26" spans="2:10" ht="12.75">
      <c r="B26" t="s">
        <v>1</v>
      </c>
      <c r="I26" s="16"/>
      <c r="J26" s="23">
        <v>4832</v>
      </c>
    </row>
    <row r="27" spans="2:10" ht="12.75">
      <c r="B27" t="s">
        <v>185</v>
      </c>
      <c r="I27" s="16"/>
      <c r="J27" s="23">
        <v>4750</v>
      </c>
    </row>
    <row r="28" spans="2:10" ht="12.75">
      <c r="B28" t="s">
        <v>82</v>
      </c>
      <c r="I28" s="16"/>
      <c r="J28" s="23">
        <v>529</v>
      </c>
    </row>
    <row r="29" spans="9:10" ht="8.25" customHeight="1">
      <c r="I29" s="16"/>
      <c r="J29" s="24"/>
    </row>
    <row r="30" spans="9:10" ht="18" customHeight="1">
      <c r="I30" s="16"/>
      <c r="J30" s="49">
        <f>SUM(J25:J29)</f>
        <v>21558</v>
      </c>
    </row>
    <row r="31" spans="1:10" ht="18" customHeight="1">
      <c r="A31" t="s">
        <v>83</v>
      </c>
      <c r="I31" s="16"/>
      <c r="J31" s="19">
        <f>+J22-J30</f>
        <v>32085</v>
      </c>
    </row>
    <row r="32" spans="9:10" ht="6" customHeight="1">
      <c r="I32" s="16"/>
      <c r="J32" s="16"/>
    </row>
    <row r="33" spans="9:10" ht="18.75" customHeight="1" thickBot="1">
      <c r="I33" s="16"/>
      <c r="J33" s="21">
        <f>+J31+J9+J11</f>
        <v>46725</v>
      </c>
    </row>
    <row r="34" spans="9:10" ht="6.75" customHeight="1" thickTop="1">
      <c r="I34" s="16"/>
      <c r="J34" s="16"/>
    </row>
    <row r="35" spans="1:10" ht="12.75">
      <c r="A35" s="30" t="s">
        <v>46</v>
      </c>
      <c r="I35" s="16"/>
      <c r="J35" s="16"/>
    </row>
    <row r="36" spans="9:10" ht="12.75">
      <c r="I36" s="16"/>
      <c r="J36" s="16"/>
    </row>
    <row r="37" spans="1:10" ht="12.75">
      <c r="A37" t="s">
        <v>11</v>
      </c>
      <c r="I37" s="16"/>
      <c r="J37" s="16">
        <v>30200</v>
      </c>
    </row>
    <row r="38" spans="9:10" ht="12.75">
      <c r="I38" s="16"/>
      <c r="J38" s="16"/>
    </row>
    <row r="39" spans="1:10" ht="12.75">
      <c r="A39" t="s">
        <v>186</v>
      </c>
      <c r="I39" s="16"/>
      <c r="J39" s="16">
        <v>13630</v>
      </c>
    </row>
    <row r="40" spans="9:10" ht="6" customHeight="1">
      <c r="I40" s="16"/>
      <c r="J40" s="20"/>
    </row>
    <row r="41" spans="1:10" ht="18" customHeight="1">
      <c r="A41" t="s">
        <v>187</v>
      </c>
      <c r="I41" s="16"/>
      <c r="J41" s="16">
        <f>SUM(J37:J40)</f>
        <v>43830</v>
      </c>
    </row>
    <row r="42" spans="9:10" ht="12.75">
      <c r="I42" s="16"/>
      <c r="J42" s="16"/>
    </row>
    <row r="43" spans="1:9" ht="12.75">
      <c r="A43" t="s">
        <v>188</v>
      </c>
      <c r="I43" s="16"/>
    </row>
    <row r="44" spans="9:10" ht="12.75">
      <c r="I44" s="16"/>
      <c r="J44" s="16"/>
    </row>
    <row r="45" spans="2:10" ht="12.75">
      <c r="B45" t="s">
        <v>185</v>
      </c>
      <c r="I45" s="16"/>
      <c r="J45" s="22">
        <v>1695</v>
      </c>
    </row>
    <row r="46" spans="2:10" ht="12.75">
      <c r="B46" t="s">
        <v>189</v>
      </c>
      <c r="I46" s="16"/>
      <c r="J46" s="23">
        <v>502</v>
      </c>
    </row>
    <row r="47" spans="9:10" ht="6.75" customHeight="1">
      <c r="I47" s="16"/>
      <c r="J47" s="24"/>
    </row>
    <row r="48" spans="9:10" ht="18" customHeight="1">
      <c r="I48" s="16"/>
      <c r="J48" s="16">
        <f>SUM(J45:J47)</f>
        <v>2197</v>
      </c>
    </row>
    <row r="49" spans="9:10" ht="12.75">
      <c r="I49" s="16"/>
      <c r="J49" s="16"/>
    </row>
    <row r="50" spans="1:10" ht="12.75">
      <c r="A50" t="s">
        <v>93</v>
      </c>
      <c r="I50" s="16"/>
      <c r="J50" s="16">
        <v>698</v>
      </c>
    </row>
    <row r="51" spans="9:10" ht="5.25" customHeight="1">
      <c r="I51" s="16"/>
      <c r="J51" s="20"/>
    </row>
    <row r="52" spans="9:10" ht="18" customHeight="1" thickBot="1">
      <c r="I52" s="16"/>
      <c r="J52" s="21">
        <f>+J41+J48+J50</f>
        <v>46725</v>
      </c>
    </row>
    <row r="53" spans="9:10" ht="12.75" customHeight="1" thickTop="1">
      <c r="I53" s="16"/>
      <c r="J53" s="16"/>
    </row>
    <row r="54" spans="1:10" ht="12.75">
      <c r="A54" t="s">
        <v>190</v>
      </c>
      <c r="H54" s="16"/>
      <c r="I54" s="16"/>
      <c r="J54" s="52">
        <v>1.45</v>
      </c>
    </row>
    <row r="55" spans="8:10" ht="12.75">
      <c r="H55" s="16"/>
      <c r="I55" s="16"/>
      <c r="J55" s="16"/>
    </row>
    <row r="56" spans="1:10" ht="12.75">
      <c r="A56" s="18" t="s">
        <v>56</v>
      </c>
      <c r="H56" s="16"/>
      <c r="I56" s="16"/>
      <c r="J56" s="16"/>
    </row>
    <row r="57" spans="1:10" ht="12.75">
      <c r="A57" t="s">
        <v>57</v>
      </c>
      <c r="H57" s="16"/>
      <c r="I57" s="16"/>
      <c r="J57" s="16"/>
    </row>
    <row r="58" spans="1:10" ht="12.75">
      <c r="A58" t="s">
        <v>58</v>
      </c>
      <c r="H58" s="16"/>
      <c r="I58" s="16"/>
      <c r="J58" s="16"/>
    </row>
    <row r="59" spans="8:10" ht="12.75">
      <c r="H59" s="16"/>
      <c r="I59" s="16"/>
      <c r="J59" s="16"/>
    </row>
    <row r="60" spans="8:10" ht="12.75">
      <c r="H60" s="16"/>
      <c r="I60" s="16"/>
      <c r="J60" s="16"/>
    </row>
    <row r="61" spans="8:10" ht="12.75">
      <c r="H61" s="16"/>
      <c r="I61" s="16"/>
      <c r="J61" s="16"/>
    </row>
    <row r="62" spans="8:10" ht="12.75">
      <c r="H62" s="16"/>
      <c r="I62" s="16"/>
      <c r="J62" s="16"/>
    </row>
    <row r="63" spans="8:10" ht="12.75">
      <c r="H63" s="16"/>
      <c r="I63" s="16"/>
      <c r="J63" s="16"/>
    </row>
    <row r="64" spans="8:10" ht="12.75">
      <c r="H64" s="16"/>
      <c r="I64" s="16"/>
      <c r="J64" s="16"/>
    </row>
    <row r="65" spans="8:10" ht="12.75">
      <c r="H65" s="16"/>
      <c r="I65" s="16"/>
      <c r="J65" s="16"/>
    </row>
    <row r="66" spans="8:10" ht="12.75">
      <c r="H66" s="16"/>
      <c r="I66" s="16"/>
      <c r="J66" s="16"/>
    </row>
    <row r="67" spans="8:10" ht="12.75">
      <c r="H67" s="16"/>
      <c r="I67" s="16"/>
      <c r="J67" s="16"/>
    </row>
    <row r="68" spans="8:10" ht="12.75">
      <c r="H68" s="16"/>
      <c r="I68" s="16"/>
      <c r="J68" s="16"/>
    </row>
    <row r="69" spans="8:10" ht="12.75">
      <c r="H69" s="16"/>
      <c r="I69" s="16"/>
      <c r="J69" s="16"/>
    </row>
    <row r="70" spans="8:10" ht="12.75">
      <c r="H70" s="16"/>
      <c r="I70" s="16"/>
      <c r="J70" s="16"/>
    </row>
    <row r="71" spans="8:10" ht="12.75">
      <c r="H71" s="16"/>
      <c r="I71" s="16"/>
      <c r="J71" s="16"/>
    </row>
    <row r="72" spans="8:10" ht="12.75">
      <c r="H72" s="16"/>
      <c r="I72" s="16"/>
      <c r="J72" s="16"/>
    </row>
    <row r="73" spans="8:10" ht="12.75">
      <c r="H73" s="16"/>
      <c r="I73" s="16"/>
      <c r="J73" s="16"/>
    </row>
    <row r="74" spans="8:10" ht="12.75">
      <c r="H74" s="16"/>
      <c r="I74" s="16"/>
      <c r="J74" s="16"/>
    </row>
    <row r="75" spans="8:10" ht="12.75">
      <c r="H75" s="16"/>
      <c r="I75" s="16"/>
      <c r="J75" s="16"/>
    </row>
    <row r="76" spans="8:10" ht="12.75">
      <c r="H76" s="16"/>
      <c r="I76" s="16"/>
      <c r="J76" s="16"/>
    </row>
    <row r="77" spans="8:10" ht="12.75">
      <c r="H77" s="16"/>
      <c r="I77" s="16"/>
      <c r="J77" s="16"/>
    </row>
    <row r="78" spans="8:10" ht="12.75">
      <c r="H78" s="16"/>
      <c r="I78" s="16"/>
      <c r="J78" s="16"/>
    </row>
    <row r="79" spans="8:10" ht="12.75">
      <c r="H79" s="16"/>
      <c r="I79" s="16"/>
      <c r="J79" s="16"/>
    </row>
    <row r="80" spans="8:10" ht="12.75">
      <c r="H80" s="16"/>
      <c r="I80" s="16"/>
      <c r="J80" s="16"/>
    </row>
    <row r="81" spans="8:10" ht="12.75">
      <c r="H81" s="16"/>
      <c r="I81" s="16"/>
      <c r="J81" s="16"/>
    </row>
    <row r="82" spans="8:10" ht="12.75">
      <c r="H82" s="16"/>
      <c r="I82" s="16"/>
      <c r="J82" s="16"/>
    </row>
    <row r="83" spans="8:10" ht="12.75">
      <c r="H83" s="16"/>
      <c r="I83" s="16"/>
      <c r="J83" s="16"/>
    </row>
    <row r="84" spans="8:10" ht="12.75">
      <c r="H84" s="16"/>
      <c r="I84" s="16"/>
      <c r="J84" s="16"/>
    </row>
    <row r="85" spans="8:10" ht="12.75">
      <c r="H85" s="16"/>
      <c r="I85" s="16"/>
      <c r="J85" s="16"/>
    </row>
    <row r="86" spans="8:10" ht="12.75">
      <c r="H86" s="16"/>
      <c r="I86" s="16"/>
      <c r="J86" s="16"/>
    </row>
    <row r="87" spans="8:10" ht="12.75">
      <c r="H87" s="16"/>
      <c r="I87" s="16"/>
      <c r="J87" s="16"/>
    </row>
    <row r="88" spans="8:10" ht="12.75">
      <c r="H88" s="16"/>
      <c r="I88" s="16"/>
      <c r="J88" s="16"/>
    </row>
    <row r="89" spans="8:10" ht="12.75">
      <c r="H89" s="16"/>
      <c r="I89" s="16"/>
      <c r="J89" s="16"/>
    </row>
    <row r="90" spans="8:10" ht="12.75">
      <c r="H90" s="16"/>
      <c r="I90" s="16"/>
      <c r="J90" s="16"/>
    </row>
    <row r="91" spans="8:10" ht="12.75">
      <c r="H91" s="16"/>
      <c r="I91" s="16"/>
      <c r="J91" s="16"/>
    </row>
    <row r="92" spans="8:10" ht="12.75">
      <c r="H92" s="16"/>
      <c r="I92" s="16"/>
      <c r="J92" s="16"/>
    </row>
    <row r="93" spans="8:10" ht="12.75">
      <c r="H93" s="16"/>
      <c r="I93" s="16"/>
      <c r="J93" s="16"/>
    </row>
    <row r="94" spans="8:10" ht="12.75">
      <c r="H94" s="16"/>
      <c r="I94" s="16"/>
      <c r="J94" s="16"/>
    </row>
    <row r="95" spans="8:10" ht="12.75">
      <c r="H95" s="16"/>
      <c r="I95" s="16"/>
      <c r="J95" s="16"/>
    </row>
    <row r="96" spans="8:10" ht="12.75">
      <c r="H96" s="16"/>
      <c r="I96" s="16"/>
      <c r="J96" s="16"/>
    </row>
    <row r="97" spans="8:10" ht="12.75">
      <c r="H97" s="16"/>
      <c r="I97" s="16"/>
      <c r="J97" s="16"/>
    </row>
    <row r="98" spans="8:10" ht="12.75">
      <c r="H98" s="16"/>
      <c r="I98" s="16"/>
      <c r="J98" s="16"/>
    </row>
    <row r="99" spans="8:10" ht="12.75">
      <c r="H99" s="16"/>
      <c r="I99" s="16"/>
      <c r="J99" s="16"/>
    </row>
    <row r="100" spans="8:10" ht="12.75">
      <c r="H100" s="16"/>
      <c r="I100" s="16"/>
      <c r="J100" s="16"/>
    </row>
    <row r="101" spans="8:10" ht="12.75">
      <c r="H101" s="16"/>
      <c r="I101" s="16"/>
      <c r="J101" s="16"/>
    </row>
    <row r="102" spans="8:10" ht="12.75">
      <c r="H102" s="16"/>
      <c r="I102" s="16"/>
      <c r="J102" s="16"/>
    </row>
    <row r="103" spans="8:10" ht="12.75">
      <c r="H103" s="16"/>
      <c r="I103" s="16"/>
      <c r="J103" s="16"/>
    </row>
    <row r="104" spans="8:10" ht="12.75">
      <c r="H104" s="16"/>
      <c r="I104" s="16"/>
      <c r="J104" s="16"/>
    </row>
    <row r="105" spans="8:10" ht="12.75">
      <c r="H105" s="16"/>
      <c r="I105" s="16"/>
      <c r="J105" s="16"/>
    </row>
    <row r="106" spans="8:10" ht="12.75">
      <c r="H106" s="16"/>
      <c r="I106" s="16"/>
      <c r="J106" s="16"/>
    </row>
    <row r="107" spans="8:10" ht="12.75">
      <c r="H107" s="16"/>
      <c r="I107" s="16"/>
      <c r="J107" s="16"/>
    </row>
    <row r="108" spans="8:10" ht="12.75">
      <c r="H108" s="16"/>
      <c r="I108" s="16"/>
      <c r="J108" s="16"/>
    </row>
  </sheetData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B37">
      <selection activeCell="J53" sqref="J53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1" spans="1:3" ht="12.75">
      <c r="A1" s="9" t="s">
        <v>175</v>
      </c>
      <c r="B1" s="32" t="s">
        <v>176</v>
      </c>
      <c r="C1" s="9"/>
    </row>
    <row r="2" spans="2:3" ht="12.75">
      <c r="B2" s="32"/>
      <c r="C2" s="9"/>
    </row>
    <row r="3" spans="2:3" ht="12.75">
      <c r="B3" s="51" t="s">
        <v>177</v>
      </c>
      <c r="C3" s="9"/>
    </row>
    <row r="4" spans="2:3" ht="12.75">
      <c r="B4" s="51"/>
      <c r="C4" s="9"/>
    </row>
    <row r="5" spans="3:12" ht="12.75">
      <c r="C5" s="9"/>
      <c r="L5" s="46" t="s">
        <v>73</v>
      </c>
    </row>
    <row r="6" spans="3:12" ht="12.75">
      <c r="C6" s="9"/>
      <c r="L6" s="16"/>
    </row>
    <row r="7" spans="2:12" ht="12.75">
      <c r="B7" s="9" t="s">
        <v>178</v>
      </c>
      <c r="C7" s="9"/>
      <c r="L7" s="16"/>
    </row>
    <row r="8" spans="2:12" ht="12.75">
      <c r="B8" s="9" t="s">
        <v>179</v>
      </c>
      <c r="C8" s="9"/>
      <c r="L8" s="16">
        <v>1008</v>
      </c>
    </row>
    <row r="9" spans="2:12" ht="12.75">
      <c r="B9" s="9" t="s">
        <v>180</v>
      </c>
      <c r="C9" s="9"/>
      <c r="L9" s="16">
        <v>2904</v>
      </c>
    </row>
    <row r="10" spans="2:12" ht="12.75">
      <c r="B10" s="9" t="s">
        <v>181</v>
      </c>
      <c r="C10" s="9"/>
      <c r="L10" s="16">
        <v>434</v>
      </c>
    </row>
    <row r="11" spans="2:12" ht="12.75">
      <c r="B11" s="9" t="s">
        <v>182</v>
      </c>
      <c r="C11" s="9"/>
      <c r="L11" s="16">
        <v>404</v>
      </c>
    </row>
    <row r="12" spans="3:12" ht="7.5" customHeight="1">
      <c r="C12" s="9"/>
      <c r="L12" s="20"/>
    </row>
    <row r="13" spans="3:12" ht="18" customHeight="1">
      <c r="C13" s="9"/>
      <c r="L13" s="16">
        <f>SUM(L8:L12)</f>
        <v>4750</v>
      </c>
    </row>
    <row r="14" spans="3:12" ht="12.75" customHeight="1">
      <c r="C14" s="9"/>
      <c r="L14" s="16"/>
    </row>
    <row r="15" spans="2:12" ht="12.75" customHeight="1">
      <c r="B15" s="9" t="s">
        <v>183</v>
      </c>
      <c r="C15" s="9"/>
      <c r="L15" s="16"/>
    </row>
    <row r="16" spans="2:12" ht="12.75" customHeight="1">
      <c r="B16" s="9" t="s">
        <v>179</v>
      </c>
      <c r="C16" s="9"/>
      <c r="L16" s="22">
        <v>1109</v>
      </c>
    </row>
    <row r="17" spans="2:12" ht="12.75" customHeight="1">
      <c r="B17" s="9" t="s">
        <v>182</v>
      </c>
      <c r="C17" s="9"/>
      <c r="L17" s="23">
        <v>586</v>
      </c>
    </row>
    <row r="18" spans="3:12" ht="6.75" customHeight="1">
      <c r="C18" s="9"/>
      <c r="L18" s="24"/>
    </row>
    <row r="19" spans="3:12" ht="18.75" customHeight="1">
      <c r="C19" s="9"/>
      <c r="L19" s="16">
        <f>SUM(L16:L18)</f>
        <v>1695</v>
      </c>
    </row>
    <row r="20" spans="3:12" ht="6.75" customHeight="1">
      <c r="C20" s="9"/>
      <c r="L20" s="16"/>
    </row>
    <row r="21" spans="3:12" ht="18" customHeight="1" thickBot="1">
      <c r="C21" s="9"/>
      <c r="L21" s="21">
        <f>+L13+L19</f>
        <v>6445</v>
      </c>
    </row>
    <row r="22" spans="3:12" ht="13.5" thickTop="1">
      <c r="C22" s="9"/>
      <c r="L22" s="19"/>
    </row>
    <row r="23" ht="12.75">
      <c r="B23" s="9" t="s">
        <v>252</v>
      </c>
    </row>
    <row r="25" spans="1:2" ht="12.75">
      <c r="A25" s="9" t="s">
        <v>253</v>
      </c>
      <c r="B25" s="32" t="s">
        <v>254</v>
      </c>
    </row>
    <row r="27" ht="12.75">
      <c r="B27" s="9" t="s">
        <v>255</v>
      </c>
    </row>
    <row r="29" spans="1:2" ht="12.75">
      <c r="A29" s="9" t="s">
        <v>256</v>
      </c>
      <c r="B29" s="32" t="s">
        <v>257</v>
      </c>
    </row>
    <row r="31" ht="12.75">
      <c r="B31" s="9" t="s">
        <v>258</v>
      </c>
    </row>
    <row r="33" spans="1:2" ht="12.75">
      <c r="A33" s="9" t="s">
        <v>259</v>
      </c>
      <c r="B33" s="32" t="s">
        <v>273</v>
      </c>
    </row>
    <row r="34" spans="10:12" ht="12.75">
      <c r="J34" s="46" t="s">
        <v>172</v>
      </c>
      <c r="L34" s="46" t="s">
        <v>260</v>
      </c>
    </row>
    <row r="35" spans="10:12" ht="12.75">
      <c r="J35" s="46" t="s">
        <v>206</v>
      </c>
      <c r="L35" s="46" t="s">
        <v>261</v>
      </c>
    </row>
    <row r="36" spans="10:12" ht="12.75">
      <c r="J36" s="46" t="s">
        <v>45</v>
      </c>
      <c r="L36" s="46" t="s">
        <v>45</v>
      </c>
    </row>
    <row r="37" spans="10:12" ht="12.75">
      <c r="J37" s="46" t="s">
        <v>8</v>
      </c>
      <c r="L37" s="46" t="s">
        <v>8</v>
      </c>
    </row>
    <row r="38" spans="10:12" ht="12.75">
      <c r="J38" s="16"/>
      <c r="K38" s="16"/>
      <c r="L38" s="16"/>
    </row>
    <row r="39" spans="2:12" ht="12.75">
      <c r="B39" s="9" t="s">
        <v>262</v>
      </c>
      <c r="J39" s="16">
        <v>1372</v>
      </c>
      <c r="K39" s="16"/>
      <c r="L39" s="16">
        <v>3737</v>
      </c>
    </row>
    <row r="40" spans="10:12" ht="5.25" customHeight="1" thickBot="1">
      <c r="J40" s="43"/>
      <c r="K40" s="16"/>
      <c r="L40" s="43"/>
    </row>
    <row r="41" ht="13.5" thickTop="1"/>
    <row r="42" spans="2:12" ht="12.75">
      <c r="B42" s="9" t="s">
        <v>263</v>
      </c>
      <c r="J42" s="16">
        <v>6484</v>
      </c>
      <c r="K42" s="16"/>
      <c r="L42" s="16">
        <v>6484</v>
      </c>
    </row>
    <row r="43" spans="10:12" ht="12.75">
      <c r="J43" s="52"/>
      <c r="K43" s="52"/>
      <c r="L43" s="52"/>
    </row>
    <row r="44" spans="2:12" ht="12.75">
      <c r="B44" s="9" t="s">
        <v>264</v>
      </c>
      <c r="J44" s="52">
        <v>21.16</v>
      </c>
      <c r="K44" s="52"/>
      <c r="L44" s="52">
        <v>57.63</v>
      </c>
    </row>
    <row r="46" spans="2:12" ht="12.75">
      <c r="B46" s="9" t="s">
        <v>265</v>
      </c>
      <c r="J46" s="16">
        <v>40000</v>
      </c>
      <c r="K46" s="16"/>
      <c r="L46" s="16">
        <v>40000</v>
      </c>
    </row>
    <row r="48" spans="2:12" ht="12.75">
      <c r="B48" s="9" t="s">
        <v>266</v>
      </c>
      <c r="J48">
        <v>3.43</v>
      </c>
      <c r="L48">
        <v>9.34</v>
      </c>
    </row>
  </sheetData>
  <printOptions/>
  <pageMargins left="1" right="0.75" top="1" bottom="0" header="0.5" footer="0.5"/>
  <pageSetup horizontalDpi="600" verticalDpi="600" orientation="portrait" r:id="rId1"/>
  <headerFooter alignWithMargins="0">
    <oddHeader>&amp;LCompany No.
576121-A&amp;C&amp;A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203"/>
  <sheetViews>
    <sheetView workbookViewId="0" topLeftCell="B33">
      <selection activeCell="F44" sqref="F44"/>
    </sheetView>
  </sheetViews>
  <sheetFormatPr defaultColWidth="9.140625" defaultRowHeight="12.75"/>
  <cols>
    <col min="1" max="1" width="5.00390625" style="10" customWidth="1"/>
    <col min="2" max="2" width="6.140625" style="13" customWidth="1"/>
    <col min="8" max="8" width="12.7109375" style="0" customWidth="1"/>
    <col min="9" max="9" width="1.7109375" style="8" customWidth="1"/>
    <col min="10" max="10" width="12.7109375" style="0" customWidth="1"/>
  </cols>
  <sheetData>
    <row r="1" spans="1:10" ht="12.75">
      <c r="A1" s="2" t="s">
        <v>24</v>
      </c>
      <c r="B1" s="2"/>
      <c r="C1" s="2"/>
      <c r="D1" s="2"/>
      <c r="E1" s="2"/>
      <c r="F1" s="2"/>
      <c r="G1" s="2"/>
      <c r="H1" s="2"/>
      <c r="I1" s="6"/>
      <c r="J1" s="2"/>
    </row>
    <row r="2" spans="1:10" ht="12.75">
      <c r="A2" s="17" t="s">
        <v>7</v>
      </c>
      <c r="B2" s="2"/>
      <c r="C2" s="2"/>
      <c r="D2" s="2"/>
      <c r="E2" s="2"/>
      <c r="F2" s="2"/>
      <c r="G2" s="2"/>
      <c r="H2" s="2"/>
      <c r="I2" s="6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6"/>
      <c r="J3" s="2"/>
    </row>
    <row r="4" spans="1:10" ht="12.75">
      <c r="A4" s="2" t="s">
        <v>55</v>
      </c>
      <c r="B4" s="2"/>
      <c r="C4" s="2"/>
      <c r="D4" s="2"/>
      <c r="E4" s="2"/>
      <c r="F4" s="2"/>
      <c r="G4" s="2"/>
      <c r="H4" s="2"/>
      <c r="I4" s="6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6"/>
      <c r="J5" s="2"/>
    </row>
    <row r="6" spans="1:10" ht="12.75">
      <c r="A6" s="2" t="s">
        <v>60</v>
      </c>
      <c r="B6" s="2"/>
      <c r="C6" s="2"/>
      <c r="D6" s="2"/>
      <c r="E6" s="2"/>
      <c r="F6" s="2"/>
      <c r="G6" s="2"/>
      <c r="H6" s="2"/>
      <c r="I6" s="6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6"/>
      <c r="J7" s="2"/>
    </row>
    <row r="8" spans="1:10" ht="12.75">
      <c r="A8" s="2"/>
      <c r="B8" s="2"/>
      <c r="C8" s="2"/>
      <c r="D8" s="2"/>
      <c r="E8" s="2"/>
      <c r="F8" s="2"/>
      <c r="G8" s="2"/>
      <c r="H8" s="15" t="s">
        <v>48</v>
      </c>
      <c r="I8" s="6"/>
      <c r="J8" s="2" t="s">
        <v>48</v>
      </c>
    </row>
    <row r="9" spans="1:10" ht="12.75">
      <c r="A9" s="2"/>
      <c r="B9" s="2"/>
      <c r="C9" s="2"/>
      <c r="D9" s="2"/>
      <c r="E9" s="2"/>
      <c r="F9" s="2"/>
      <c r="G9" s="2"/>
      <c r="H9" s="39" t="s">
        <v>49</v>
      </c>
      <c r="I9" s="6"/>
      <c r="J9" s="38" t="s">
        <v>51</v>
      </c>
    </row>
    <row r="10" spans="1:10" ht="12.75">
      <c r="A10" s="2"/>
      <c r="B10" s="2"/>
      <c r="C10" s="2"/>
      <c r="D10" s="2"/>
      <c r="E10" s="2"/>
      <c r="F10" s="2"/>
      <c r="G10" s="2"/>
      <c r="H10" s="15" t="s">
        <v>50</v>
      </c>
      <c r="I10" s="6"/>
      <c r="J10" s="2" t="s">
        <v>52</v>
      </c>
    </row>
    <row r="11" spans="1:10" ht="12.75">
      <c r="A11"/>
      <c r="B11"/>
      <c r="H11" s="15" t="s">
        <v>45</v>
      </c>
      <c r="I11" s="29"/>
      <c r="J11" s="15" t="s">
        <v>45</v>
      </c>
    </row>
    <row r="12" spans="1:10" ht="12.75">
      <c r="A12"/>
      <c r="B12"/>
      <c r="G12" s="15"/>
      <c r="H12" s="6" t="s">
        <v>73</v>
      </c>
      <c r="I12"/>
      <c r="J12" s="6" t="s">
        <v>73</v>
      </c>
    </row>
    <row r="13" spans="1:10" ht="12.75">
      <c r="A13"/>
      <c r="B13"/>
      <c r="G13" s="3"/>
      <c r="H13" s="16"/>
      <c r="I13" s="16"/>
      <c r="J13" s="16"/>
    </row>
    <row r="14" spans="1:10" ht="12.75">
      <c r="A14" t="s">
        <v>3</v>
      </c>
      <c r="B14"/>
      <c r="G14" s="3"/>
      <c r="H14" s="16">
        <v>17966</v>
      </c>
      <c r="I14" s="16"/>
      <c r="J14" s="16">
        <v>63380</v>
      </c>
    </row>
    <row r="15" spans="1:10" ht="12.75">
      <c r="A15"/>
      <c r="B15"/>
      <c r="G15" s="3"/>
      <c r="H15" s="16"/>
      <c r="I15" s="16"/>
      <c r="J15" s="16"/>
    </row>
    <row r="16" spans="1:10" ht="12.75">
      <c r="A16" t="s">
        <v>84</v>
      </c>
      <c r="B16"/>
      <c r="G16" s="3"/>
      <c r="H16" s="16">
        <v>-12558</v>
      </c>
      <c r="I16" s="16"/>
      <c r="J16" s="16">
        <v>-44145</v>
      </c>
    </row>
    <row r="17" spans="1:10" ht="6" customHeight="1">
      <c r="A17"/>
      <c r="B17"/>
      <c r="G17" s="3"/>
      <c r="H17" s="20"/>
      <c r="I17" s="16"/>
      <c r="J17" s="20"/>
    </row>
    <row r="18" spans="1:10" ht="18" customHeight="1">
      <c r="A18" t="s">
        <v>85</v>
      </c>
      <c r="B18"/>
      <c r="G18" s="3"/>
      <c r="H18" s="16">
        <f>SUM(H14:H17)</f>
        <v>5408</v>
      </c>
      <c r="I18" s="16"/>
      <c r="J18" s="16">
        <f>SUM(J14:J17)</f>
        <v>19235</v>
      </c>
    </row>
    <row r="19" spans="1:10" ht="12.75">
      <c r="A19"/>
      <c r="B19"/>
      <c r="G19" s="3"/>
      <c r="H19" s="16"/>
      <c r="I19" s="16"/>
      <c r="J19" s="16"/>
    </row>
    <row r="20" spans="1:10" ht="12.75">
      <c r="A20" t="s">
        <v>86</v>
      </c>
      <c r="B20"/>
      <c r="G20" s="3"/>
      <c r="H20" s="16">
        <v>37</v>
      </c>
      <c r="I20" s="16"/>
      <c r="J20" s="16">
        <v>232</v>
      </c>
    </row>
    <row r="21" spans="1:10" ht="6" customHeight="1">
      <c r="A21"/>
      <c r="B21"/>
      <c r="G21" s="3"/>
      <c r="H21" s="20"/>
      <c r="I21" s="16"/>
      <c r="J21" s="20"/>
    </row>
    <row r="22" spans="1:10" ht="18" customHeight="1">
      <c r="A22"/>
      <c r="B22"/>
      <c r="G22" s="3"/>
      <c r="H22" s="16">
        <f>SUM(H18:H20)</f>
        <v>5445</v>
      </c>
      <c r="I22" s="16"/>
      <c r="J22" s="16">
        <f>SUM(J18:J20)</f>
        <v>19467</v>
      </c>
    </row>
    <row r="23" spans="1:10" ht="12.75">
      <c r="A23"/>
      <c r="B23"/>
      <c r="G23" s="3"/>
      <c r="H23" s="16"/>
      <c r="I23" s="16"/>
      <c r="J23" s="16"/>
    </row>
    <row r="24" spans="1:10" ht="12.75">
      <c r="A24" t="s">
        <v>87</v>
      </c>
      <c r="B24"/>
      <c r="G24" s="3"/>
      <c r="H24" s="16">
        <v>-363</v>
      </c>
      <c r="I24" s="16"/>
      <c r="J24" s="16">
        <v>-1405</v>
      </c>
    </row>
    <row r="25" spans="1:10" ht="12.75">
      <c r="A25"/>
      <c r="B25"/>
      <c r="G25" s="3"/>
      <c r="H25" s="16"/>
      <c r="I25" s="16"/>
      <c r="J25" s="16"/>
    </row>
    <row r="26" spans="1:10" ht="12.75">
      <c r="A26" t="s">
        <v>88</v>
      </c>
      <c r="B26"/>
      <c r="G26" s="3"/>
      <c r="H26" s="16">
        <v>-3167</v>
      </c>
      <c r="I26" s="16"/>
      <c r="J26" s="16">
        <v>-10278</v>
      </c>
    </row>
    <row r="27" spans="1:10" ht="6.75" customHeight="1">
      <c r="A27"/>
      <c r="B27"/>
      <c r="G27" s="3"/>
      <c r="H27" s="20"/>
      <c r="I27" s="16"/>
      <c r="J27" s="20"/>
    </row>
    <row r="28" spans="1:10" ht="18" customHeight="1">
      <c r="A28" t="s">
        <v>89</v>
      </c>
      <c r="B28"/>
      <c r="G28" s="3"/>
      <c r="H28" s="16">
        <f>SUM(H22:H26)</f>
        <v>1915</v>
      </c>
      <c r="I28" s="16"/>
      <c r="J28" s="16">
        <f>SUM(J22:J26)</f>
        <v>7784</v>
      </c>
    </row>
    <row r="29" spans="1:10" ht="12.75" customHeight="1">
      <c r="A29"/>
      <c r="B29"/>
      <c r="G29" s="3"/>
      <c r="H29" s="16"/>
      <c r="I29" s="16"/>
      <c r="J29" s="16"/>
    </row>
    <row r="30" spans="1:10" ht="12.75" customHeight="1">
      <c r="A30" t="s">
        <v>90</v>
      </c>
      <c r="B30"/>
      <c r="G30" s="3"/>
      <c r="H30" s="16">
        <v>-43</v>
      </c>
      <c r="I30" s="16"/>
      <c r="J30" s="16">
        <v>-79</v>
      </c>
    </row>
    <row r="31" spans="1:10" ht="4.5" customHeight="1">
      <c r="A31"/>
      <c r="B31"/>
      <c r="G31" s="3"/>
      <c r="H31" s="20"/>
      <c r="I31" s="16"/>
      <c r="J31" s="20"/>
    </row>
    <row r="32" spans="1:10" ht="18" customHeight="1">
      <c r="A32" t="s">
        <v>91</v>
      </c>
      <c r="B32"/>
      <c r="G32" s="3"/>
      <c r="H32" s="16">
        <f>SUM(H28:H31)</f>
        <v>1872</v>
      </c>
      <c r="I32" s="16"/>
      <c r="J32" s="16">
        <f>SUM(J28:J31)</f>
        <v>7705</v>
      </c>
    </row>
    <row r="33" spans="1:10" ht="12.75" customHeight="1">
      <c r="A33"/>
      <c r="B33"/>
      <c r="G33" s="3"/>
      <c r="H33" s="16"/>
      <c r="I33" s="16"/>
      <c r="J33" s="16"/>
    </row>
    <row r="34" spans="1:10" ht="12.75" customHeight="1">
      <c r="A34" t="s">
        <v>30</v>
      </c>
      <c r="B34"/>
      <c r="G34" s="3"/>
      <c r="H34" s="16">
        <v>-427</v>
      </c>
      <c r="I34" s="16"/>
      <c r="J34" s="16">
        <v>-1095</v>
      </c>
    </row>
    <row r="35" spans="1:10" ht="6" customHeight="1">
      <c r="A35"/>
      <c r="B35"/>
      <c r="G35" s="3"/>
      <c r="H35" s="20"/>
      <c r="I35" s="16"/>
      <c r="J35" s="20"/>
    </row>
    <row r="36" spans="1:10" ht="18" customHeight="1">
      <c r="A36" t="s">
        <v>92</v>
      </c>
      <c r="B36"/>
      <c r="G36" s="3"/>
      <c r="H36" s="16">
        <f>SUM(H32:H35)</f>
        <v>1445</v>
      </c>
      <c r="I36" s="16"/>
      <c r="J36" s="16">
        <f>SUM(J32:J35)</f>
        <v>6610</v>
      </c>
    </row>
    <row r="37" spans="1:10" ht="12.75" customHeight="1">
      <c r="A37"/>
      <c r="B37"/>
      <c r="G37" s="3"/>
      <c r="H37" s="16"/>
      <c r="I37" s="16"/>
      <c r="J37" s="16"/>
    </row>
    <row r="38" spans="1:10" ht="12.75" customHeight="1">
      <c r="A38" t="s">
        <v>128</v>
      </c>
      <c r="B38"/>
      <c r="G38" s="3"/>
      <c r="H38" s="16">
        <v>0</v>
      </c>
      <c r="I38" s="16"/>
      <c r="J38" s="16">
        <v>-2773</v>
      </c>
    </row>
    <row r="39" spans="1:10" ht="12.75" customHeight="1">
      <c r="A39"/>
      <c r="B39"/>
      <c r="G39" s="3"/>
      <c r="H39" s="16"/>
      <c r="I39" s="16"/>
      <c r="J39" s="16"/>
    </row>
    <row r="40" spans="1:10" ht="12.75" customHeight="1">
      <c r="A40" t="s">
        <v>93</v>
      </c>
      <c r="B40"/>
      <c r="G40" s="3"/>
      <c r="H40" s="16">
        <v>-73</v>
      </c>
      <c r="I40" s="16"/>
      <c r="J40" s="16">
        <v>-100</v>
      </c>
    </row>
    <row r="41" spans="1:10" ht="6" customHeight="1">
      <c r="A41"/>
      <c r="B41"/>
      <c r="G41" s="3"/>
      <c r="H41" s="20"/>
      <c r="I41" s="16"/>
      <c r="J41" s="16"/>
    </row>
    <row r="42" spans="1:10" ht="18" customHeight="1" thickBot="1">
      <c r="A42" t="s">
        <v>94</v>
      </c>
      <c r="B42"/>
      <c r="G42" s="3"/>
      <c r="H42" s="21">
        <f>SUM(H36:H41)</f>
        <v>1372</v>
      </c>
      <c r="I42" s="16"/>
      <c r="J42" s="21">
        <f>SUM(J36:J41)</f>
        <v>3737</v>
      </c>
    </row>
    <row r="43" spans="1:10" ht="12.75" customHeight="1" thickTop="1">
      <c r="A43"/>
      <c r="B43"/>
      <c r="G43" s="3"/>
      <c r="H43" s="16"/>
      <c r="I43" s="16"/>
      <c r="J43" s="16"/>
    </row>
    <row r="44" spans="1:10" ht="12.75">
      <c r="A44" t="s">
        <v>53</v>
      </c>
      <c r="B44"/>
      <c r="G44" s="3"/>
      <c r="H44" s="52">
        <v>21.16</v>
      </c>
      <c r="I44" s="52"/>
      <c r="J44" s="52">
        <v>57.63</v>
      </c>
    </row>
    <row r="45" spans="2:10" ht="6" customHeight="1" thickBot="1">
      <c r="B45"/>
      <c r="H45" s="43"/>
      <c r="I45" s="16"/>
      <c r="J45" s="43"/>
    </row>
    <row r="46" spans="1:10" ht="13.5" thickTop="1">
      <c r="A46"/>
      <c r="B46"/>
      <c r="H46" s="16"/>
      <c r="I46" s="16"/>
      <c r="J46" s="16"/>
    </row>
    <row r="47" spans="1:10" ht="12.75">
      <c r="A47" t="s">
        <v>54</v>
      </c>
      <c r="B47"/>
      <c r="H47" s="52">
        <v>3.43</v>
      </c>
      <c r="I47" s="52"/>
      <c r="J47" s="52">
        <v>9.34</v>
      </c>
    </row>
    <row r="48" spans="2:10" ht="6" customHeight="1" thickBot="1">
      <c r="B48"/>
      <c r="H48" s="43"/>
      <c r="I48" s="16"/>
      <c r="J48" s="43"/>
    </row>
    <row r="49" spans="1:10" ht="13.5" thickTop="1">
      <c r="A49"/>
      <c r="B49"/>
      <c r="H49" s="19"/>
      <c r="I49" s="16"/>
      <c r="J49" s="19"/>
    </row>
    <row r="50" spans="1:10" ht="12.75">
      <c r="A50"/>
      <c r="B50"/>
      <c r="H50" s="19"/>
      <c r="I50" s="16"/>
      <c r="J50" s="19"/>
    </row>
    <row r="51" spans="1:10" ht="12.75">
      <c r="A51" s="18" t="s">
        <v>56</v>
      </c>
      <c r="B51"/>
      <c r="H51" s="16"/>
      <c r="I51" s="16"/>
      <c r="J51" s="16"/>
    </row>
    <row r="52" spans="1:10" ht="12.75">
      <c r="A52" t="s">
        <v>57</v>
      </c>
      <c r="B52"/>
      <c r="H52" s="16"/>
      <c r="I52" s="16"/>
      <c r="J52" s="16"/>
    </row>
    <row r="53" spans="1:10" ht="12.75">
      <c r="A53" t="s">
        <v>58</v>
      </c>
      <c r="B53"/>
      <c r="H53" s="16"/>
      <c r="I53" s="16"/>
      <c r="J53" s="16"/>
    </row>
    <row r="54" spans="1:10" ht="12.75">
      <c r="A54"/>
      <c r="B54"/>
      <c r="H54" s="16"/>
      <c r="I54" s="16"/>
      <c r="J54" s="16"/>
    </row>
    <row r="55" spans="1:10" ht="12.75">
      <c r="A55"/>
      <c r="B55"/>
      <c r="H55" s="16"/>
      <c r="I55" s="16"/>
      <c r="J55" s="16"/>
    </row>
    <row r="56" spans="1:10" ht="12.75">
      <c r="A56" s="18"/>
      <c r="B56" s="18"/>
      <c r="C56" s="18"/>
      <c r="D56" s="18"/>
      <c r="E56" s="18"/>
      <c r="F56" s="18"/>
      <c r="G56" s="18"/>
      <c r="H56" s="19"/>
      <c r="I56" s="19"/>
      <c r="J56" s="19"/>
    </row>
    <row r="57" spans="1:10" ht="12.75">
      <c r="A57" s="18"/>
      <c r="B57" s="18"/>
      <c r="C57" s="18"/>
      <c r="D57" s="18"/>
      <c r="E57" s="18"/>
      <c r="F57" s="18"/>
      <c r="G57" s="18"/>
      <c r="H57" s="19"/>
      <c r="I57" s="19"/>
      <c r="J57" s="19"/>
    </row>
    <row r="58" spans="1:10" ht="12.75">
      <c r="A58" s="18"/>
      <c r="B58" s="18"/>
      <c r="C58" s="18"/>
      <c r="D58" s="18"/>
      <c r="E58" s="18"/>
      <c r="F58" s="18"/>
      <c r="G58" s="18"/>
      <c r="H58" s="19"/>
      <c r="I58" s="19"/>
      <c r="J58" s="19"/>
    </row>
    <row r="59" spans="1:10" ht="12.75">
      <c r="A59" s="18"/>
      <c r="B59" s="18"/>
      <c r="C59" s="18"/>
      <c r="D59" s="18"/>
      <c r="E59" s="18"/>
      <c r="F59" s="18"/>
      <c r="G59" s="18"/>
      <c r="H59" s="19"/>
      <c r="I59" s="19"/>
      <c r="J59" s="19"/>
    </row>
    <row r="60" spans="1:10" ht="12.75">
      <c r="A60" s="18"/>
      <c r="B60" s="18"/>
      <c r="C60" s="18"/>
      <c r="D60" s="18"/>
      <c r="E60" s="18"/>
      <c r="F60" s="18"/>
      <c r="G60" s="18"/>
      <c r="H60" s="19"/>
      <c r="I60" s="19"/>
      <c r="J60" s="19"/>
    </row>
    <row r="61" spans="1:10" ht="12.75">
      <c r="A61" s="18"/>
      <c r="B61" s="18"/>
      <c r="C61" s="18"/>
      <c r="D61" s="18"/>
      <c r="E61" s="18"/>
      <c r="F61" s="18"/>
      <c r="G61" s="18"/>
      <c r="H61" s="19"/>
      <c r="I61" s="19"/>
      <c r="J61" s="19"/>
    </row>
    <row r="62" spans="1:10" ht="12.75">
      <c r="A62" s="18"/>
      <c r="B62" s="18"/>
      <c r="C62" s="18"/>
      <c r="D62" s="18"/>
      <c r="E62" s="18"/>
      <c r="F62" s="18"/>
      <c r="G62" s="18"/>
      <c r="H62" s="19"/>
      <c r="I62" s="19"/>
      <c r="J62" s="19"/>
    </row>
    <row r="63" spans="1:10" ht="12.75">
      <c r="A63" s="18"/>
      <c r="B63" s="18"/>
      <c r="C63" s="18"/>
      <c r="D63" s="18"/>
      <c r="E63" s="18"/>
      <c r="F63" s="18"/>
      <c r="G63" s="18"/>
      <c r="H63" s="19"/>
      <c r="I63" s="19"/>
      <c r="J63" s="19"/>
    </row>
    <row r="64" spans="1:10" ht="12.75">
      <c r="A64"/>
      <c r="B64"/>
      <c r="H64" s="16"/>
      <c r="I64" s="16"/>
      <c r="J64" s="16"/>
    </row>
    <row r="65" spans="1:10" ht="12.75">
      <c r="A65"/>
      <c r="B65"/>
      <c r="H65" s="16"/>
      <c r="I65" s="16"/>
      <c r="J65" s="16"/>
    </row>
    <row r="66" spans="1:10" ht="12.75">
      <c r="A66"/>
      <c r="B66"/>
      <c r="H66" s="16"/>
      <c r="I66" s="16"/>
      <c r="J66" s="16"/>
    </row>
    <row r="67" spans="1:10" ht="12.75">
      <c r="A67"/>
      <c r="B67"/>
      <c r="H67" s="16"/>
      <c r="I67" s="16"/>
      <c r="J67" s="16"/>
    </row>
    <row r="68" spans="1:10" ht="12.75">
      <c r="A68"/>
      <c r="B68"/>
      <c r="H68" s="16"/>
      <c r="I68" s="16"/>
      <c r="J68" s="16"/>
    </row>
    <row r="69" spans="8:10" ht="12.75">
      <c r="H69" s="16"/>
      <c r="I69" s="16"/>
      <c r="J69" s="16"/>
    </row>
    <row r="70" spans="8:10" ht="12.75">
      <c r="H70" s="16"/>
      <c r="I70" s="16"/>
      <c r="J70" s="16"/>
    </row>
    <row r="71" spans="8:10" ht="12.75">
      <c r="H71" s="16"/>
      <c r="I71" s="16"/>
      <c r="J71" s="16"/>
    </row>
    <row r="72" spans="8:10" ht="12.75">
      <c r="H72" s="16"/>
      <c r="I72" s="16"/>
      <c r="J72" s="16"/>
    </row>
    <row r="73" spans="8:10" ht="12.75">
      <c r="H73" s="16"/>
      <c r="I73" s="16"/>
      <c r="J73" s="16"/>
    </row>
    <row r="74" spans="8:10" ht="12.75">
      <c r="H74" s="16"/>
      <c r="I74" s="16"/>
      <c r="J74" s="16"/>
    </row>
    <row r="75" spans="8:10" ht="12.75">
      <c r="H75" s="16"/>
      <c r="I75" s="16"/>
      <c r="J75" s="16"/>
    </row>
    <row r="76" spans="8:10" ht="12.75">
      <c r="H76" s="16"/>
      <c r="I76" s="16"/>
      <c r="J76" s="16"/>
    </row>
    <row r="77" spans="8:10" ht="12.75">
      <c r="H77" s="16"/>
      <c r="I77" s="16"/>
      <c r="J77" s="16"/>
    </row>
    <row r="78" spans="8:10" ht="12.75">
      <c r="H78" s="16"/>
      <c r="I78" s="16"/>
      <c r="J78" s="16"/>
    </row>
    <row r="79" spans="8:10" ht="12.75">
      <c r="H79" s="16"/>
      <c r="I79" s="16"/>
      <c r="J79" s="16"/>
    </row>
    <row r="80" spans="8:10" ht="12.75">
      <c r="H80" s="16"/>
      <c r="I80" s="16"/>
      <c r="J80" s="16"/>
    </row>
    <row r="81" spans="8:10" ht="12.75">
      <c r="H81" s="16"/>
      <c r="I81" s="16"/>
      <c r="J81" s="16"/>
    </row>
    <row r="82" spans="8:10" ht="12.75">
      <c r="H82" s="16"/>
      <c r="I82" s="16"/>
      <c r="J82" s="16"/>
    </row>
    <row r="83" spans="8:10" ht="12.75">
      <c r="H83" s="16"/>
      <c r="I83" s="16"/>
      <c r="J83" s="16"/>
    </row>
    <row r="84" spans="8:10" ht="12.75">
      <c r="H84" s="16"/>
      <c r="I84" s="16"/>
      <c r="J84" s="16"/>
    </row>
    <row r="85" spans="8:10" ht="12.75">
      <c r="H85" s="16"/>
      <c r="I85" s="16"/>
      <c r="J85" s="16"/>
    </row>
    <row r="86" spans="8:10" ht="12.75">
      <c r="H86" s="16"/>
      <c r="I86" s="16"/>
      <c r="J86" s="16"/>
    </row>
    <row r="87" spans="8:10" ht="12.75">
      <c r="H87" s="16"/>
      <c r="I87" s="16"/>
      <c r="J87" s="16"/>
    </row>
    <row r="88" spans="8:10" ht="12.75">
      <c r="H88" s="16"/>
      <c r="I88" s="16"/>
      <c r="J88" s="16"/>
    </row>
    <row r="89" spans="8:10" ht="12.75">
      <c r="H89" s="16"/>
      <c r="I89" s="16"/>
      <c r="J89" s="16"/>
    </row>
    <row r="90" spans="8:10" ht="12.75">
      <c r="H90" s="16"/>
      <c r="I90" s="16"/>
      <c r="J90" s="16"/>
    </row>
    <row r="91" spans="8:10" ht="12.75">
      <c r="H91" s="16"/>
      <c r="I91" s="16"/>
      <c r="J91" s="16"/>
    </row>
    <row r="92" spans="8:10" ht="12.75">
      <c r="H92" s="16"/>
      <c r="I92" s="16"/>
      <c r="J92" s="16"/>
    </row>
    <row r="93" spans="8:10" ht="12.75">
      <c r="H93" s="16"/>
      <c r="I93" s="16"/>
      <c r="J93" s="16"/>
    </row>
    <row r="94" spans="8:10" ht="12.75">
      <c r="H94" s="16"/>
      <c r="I94" s="16"/>
      <c r="J94" s="16"/>
    </row>
    <row r="95" spans="8:10" ht="12.75">
      <c r="H95" s="16"/>
      <c r="I95" s="16"/>
      <c r="J95" s="16"/>
    </row>
    <row r="96" spans="8:10" ht="12.75">
      <c r="H96" s="16"/>
      <c r="I96" s="16"/>
      <c r="J96" s="16"/>
    </row>
    <row r="97" spans="8:10" ht="12.75">
      <c r="H97" s="16"/>
      <c r="I97" s="16"/>
      <c r="J97" s="16"/>
    </row>
    <row r="98" spans="8:10" ht="12.75">
      <c r="H98" s="16"/>
      <c r="I98" s="16"/>
      <c r="J98" s="16"/>
    </row>
    <row r="99" spans="8:10" ht="12.75">
      <c r="H99" s="16"/>
      <c r="I99" s="16"/>
      <c r="J99" s="16"/>
    </row>
    <row r="100" spans="8:10" ht="12.75">
      <c r="H100" s="16"/>
      <c r="I100" s="16"/>
      <c r="J100" s="16"/>
    </row>
    <row r="101" spans="8:10" ht="12.75">
      <c r="H101" s="16"/>
      <c r="I101" s="16"/>
      <c r="J101" s="16"/>
    </row>
    <row r="102" spans="8:10" ht="12.75">
      <c r="H102" s="16"/>
      <c r="I102" s="16"/>
      <c r="J102" s="16"/>
    </row>
    <row r="103" spans="8:10" ht="12.75">
      <c r="H103" s="16"/>
      <c r="I103" s="16"/>
      <c r="J103" s="16"/>
    </row>
    <row r="104" spans="8:10" ht="12.75">
      <c r="H104" s="16"/>
      <c r="I104" s="16"/>
      <c r="J104" s="16"/>
    </row>
    <row r="105" spans="8:10" ht="12.75">
      <c r="H105" s="16"/>
      <c r="I105" s="16"/>
      <c r="J105" s="16"/>
    </row>
    <row r="106" spans="8:10" ht="12.75">
      <c r="H106" s="16"/>
      <c r="I106" s="16"/>
      <c r="J106" s="16"/>
    </row>
    <row r="107" spans="8:10" ht="12.75">
      <c r="H107" s="16"/>
      <c r="I107" s="16"/>
      <c r="J107" s="16"/>
    </row>
    <row r="108" spans="8:10" ht="12.75">
      <c r="H108" s="16"/>
      <c r="I108" s="16"/>
      <c r="J108" s="16"/>
    </row>
    <row r="109" spans="8:10" ht="12.75">
      <c r="H109" s="16"/>
      <c r="I109" s="16"/>
      <c r="J109" s="16"/>
    </row>
    <row r="110" spans="8:10" ht="12.75">
      <c r="H110" s="16"/>
      <c r="I110" s="16"/>
      <c r="J110" s="16"/>
    </row>
    <row r="111" spans="8:10" ht="12.75">
      <c r="H111" s="16"/>
      <c r="I111" s="16"/>
      <c r="J111" s="16"/>
    </row>
    <row r="112" spans="8:10" ht="12.75">
      <c r="H112" s="16"/>
      <c r="I112" s="16"/>
      <c r="J112" s="16"/>
    </row>
    <row r="113" spans="8:10" ht="12.75">
      <c r="H113" s="16"/>
      <c r="I113" s="16"/>
      <c r="J113" s="16"/>
    </row>
    <row r="114" spans="8:10" ht="12.75">
      <c r="H114" s="16"/>
      <c r="I114" s="16"/>
      <c r="J114" s="16"/>
    </row>
    <row r="115" spans="8:10" ht="12.75">
      <c r="H115" s="16"/>
      <c r="I115" s="16"/>
      <c r="J115" s="16"/>
    </row>
    <row r="116" spans="8:10" ht="12.75">
      <c r="H116" s="16"/>
      <c r="I116" s="16"/>
      <c r="J116" s="16"/>
    </row>
    <row r="117" spans="8:10" ht="12.75">
      <c r="H117" s="16"/>
      <c r="I117" s="16"/>
      <c r="J117" s="16"/>
    </row>
    <row r="118" spans="8:10" ht="12.75">
      <c r="H118" s="16"/>
      <c r="I118" s="16"/>
      <c r="J118" s="16"/>
    </row>
    <row r="119" spans="8:10" ht="12.75">
      <c r="H119" s="16"/>
      <c r="I119" s="16"/>
      <c r="J119" s="16"/>
    </row>
    <row r="120" spans="8:10" ht="12.75">
      <c r="H120" s="16"/>
      <c r="I120" s="16"/>
      <c r="J120" s="16"/>
    </row>
    <row r="121" spans="8:10" ht="12.75">
      <c r="H121" s="16"/>
      <c r="I121" s="16"/>
      <c r="J121" s="16"/>
    </row>
    <row r="122" spans="8:10" ht="12.75">
      <c r="H122" s="16"/>
      <c r="I122" s="16"/>
      <c r="J122" s="16"/>
    </row>
    <row r="123" spans="8:10" ht="12.75">
      <c r="H123" s="16"/>
      <c r="I123" s="16"/>
      <c r="J123" s="16"/>
    </row>
    <row r="124" spans="8:10" ht="12.75">
      <c r="H124" s="16"/>
      <c r="I124" s="16"/>
      <c r="J124" s="16"/>
    </row>
    <row r="125" spans="8:10" ht="12.75">
      <c r="H125" s="16"/>
      <c r="I125" s="16"/>
      <c r="J125" s="16"/>
    </row>
    <row r="126" spans="8:10" ht="12.75">
      <c r="H126" s="16"/>
      <c r="I126" s="16"/>
      <c r="J126" s="16"/>
    </row>
    <row r="127" spans="8:10" ht="12.75">
      <c r="H127" s="16"/>
      <c r="I127" s="16"/>
      <c r="J127" s="16"/>
    </row>
    <row r="128" spans="8:10" ht="12.75">
      <c r="H128" s="16"/>
      <c r="I128" s="16"/>
      <c r="J128" s="16"/>
    </row>
    <row r="129" spans="8:10" ht="12.75">
      <c r="H129" s="16"/>
      <c r="I129" s="16"/>
      <c r="J129" s="16"/>
    </row>
    <row r="130" spans="8:10" ht="12.75">
      <c r="H130" s="16"/>
      <c r="I130" s="16"/>
      <c r="J130" s="16"/>
    </row>
    <row r="131" spans="8:10" ht="12.75">
      <c r="H131" s="16"/>
      <c r="I131" s="16"/>
      <c r="J131" s="16"/>
    </row>
    <row r="132" spans="8:10" ht="12.75">
      <c r="H132" s="16"/>
      <c r="I132" s="16"/>
      <c r="J132" s="16"/>
    </row>
    <row r="133" spans="8:10" ht="12.75">
      <c r="H133" s="16"/>
      <c r="I133" s="16"/>
      <c r="J133" s="16"/>
    </row>
    <row r="134" spans="8:10" ht="12.75">
      <c r="H134" s="16"/>
      <c r="I134" s="16"/>
      <c r="J134" s="16"/>
    </row>
    <row r="135" spans="8:10" ht="12.75">
      <c r="H135" s="16"/>
      <c r="I135" s="16"/>
      <c r="J135" s="16"/>
    </row>
    <row r="136" spans="8:10" ht="12.75">
      <c r="H136" s="16"/>
      <c r="I136" s="16"/>
      <c r="J136" s="16"/>
    </row>
    <row r="137" spans="8:10" ht="12.75">
      <c r="H137" s="16"/>
      <c r="I137" s="16"/>
      <c r="J137" s="16"/>
    </row>
    <row r="138" spans="8:10" ht="12.75">
      <c r="H138" s="16"/>
      <c r="I138" s="16"/>
      <c r="J138" s="16"/>
    </row>
    <row r="139" spans="8:10" ht="12.75">
      <c r="H139" s="16"/>
      <c r="I139" s="16"/>
      <c r="J139" s="16"/>
    </row>
    <row r="140" spans="8:10" ht="12.75">
      <c r="H140" s="16"/>
      <c r="I140" s="16"/>
      <c r="J140" s="16"/>
    </row>
    <row r="141" spans="8:10" ht="12.75">
      <c r="H141" s="16"/>
      <c r="I141" s="16"/>
      <c r="J141" s="16"/>
    </row>
    <row r="142" spans="8:10" ht="12.75">
      <c r="H142" s="16"/>
      <c r="I142" s="16"/>
      <c r="J142" s="16"/>
    </row>
    <row r="143" spans="8:10" ht="12.75">
      <c r="H143" s="16"/>
      <c r="I143" s="16"/>
      <c r="J143" s="16"/>
    </row>
    <row r="144" spans="8:10" ht="12.75">
      <c r="H144" s="16"/>
      <c r="I144" s="16"/>
      <c r="J144" s="16"/>
    </row>
    <row r="145" spans="8:10" ht="12.75">
      <c r="H145" s="16"/>
      <c r="I145" s="16"/>
      <c r="J145" s="16"/>
    </row>
    <row r="146" spans="8:10" ht="12.75">
      <c r="H146" s="16"/>
      <c r="I146" s="16"/>
      <c r="J146" s="16"/>
    </row>
    <row r="147" spans="8:10" ht="12.75">
      <c r="H147" s="16"/>
      <c r="I147" s="16"/>
      <c r="J147" s="16"/>
    </row>
    <row r="148" spans="8:10" ht="12.75">
      <c r="H148" s="16"/>
      <c r="I148" s="16"/>
      <c r="J148" s="16"/>
    </row>
    <row r="149" spans="8:10" ht="12.75">
      <c r="H149" s="16"/>
      <c r="I149" s="16"/>
      <c r="J149" s="16"/>
    </row>
    <row r="150" spans="8:10" ht="12.75">
      <c r="H150" s="16"/>
      <c r="I150" s="16"/>
      <c r="J150" s="16"/>
    </row>
    <row r="151" spans="8:10" ht="12.75">
      <c r="H151" s="16"/>
      <c r="I151" s="16"/>
      <c r="J151" s="16"/>
    </row>
    <row r="152" spans="8:10" ht="12.75">
      <c r="H152" s="16"/>
      <c r="I152" s="16"/>
      <c r="J152" s="16"/>
    </row>
    <row r="153" spans="8:10" ht="12.75">
      <c r="H153" s="16"/>
      <c r="I153" s="16"/>
      <c r="J153" s="16"/>
    </row>
    <row r="154" spans="8:10" ht="12.75">
      <c r="H154" s="16"/>
      <c r="I154" s="16"/>
      <c r="J154" s="16"/>
    </row>
    <row r="155" spans="8:10" ht="12.75">
      <c r="H155" s="16"/>
      <c r="I155" s="16"/>
      <c r="J155" s="16"/>
    </row>
    <row r="156" spans="8:10" ht="12.75">
      <c r="H156" s="16"/>
      <c r="I156" s="16"/>
      <c r="J156" s="16"/>
    </row>
    <row r="157" spans="8:10" ht="12.75">
      <c r="H157" s="16"/>
      <c r="I157" s="16"/>
      <c r="J157" s="16"/>
    </row>
    <row r="158" spans="8:10" ht="12.75">
      <c r="H158" s="16"/>
      <c r="I158" s="16"/>
      <c r="J158" s="16"/>
    </row>
    <row r="159" spans="8:10" ht="12.75">
      <c r="H159" s="16"/>
      <c r="I159" s="16"/>
      <c r="J159" s="16"/>
    </row>
    <row r="160" spans="8:10" ht="12.75">
      <c r="H160" s="16"/>
      <c r="I160" s="16"/>
      <c r="J160" s="16"/>
    </row>
    <row r="161" spans="8:10" ht="12.75">
      <c r="H161" s="16"/>
      <c r="I161" s="16"/>
      <c r="J161" s="16"/>
    </row>
    <row r="162" spans="8:10" ht="12.75">
      <c r="H162" s="16"/>
      <c r="I162" s="16"/>
      <c r="J162" s="16"/>
    </row>
    <row r="163" spans="8:10" ht="12.75">
      <c r="H163" s="16"/>
      <c r="I163" s="16"/>
      <c r="J163" s="16"/>
    </row>
    <row r="164" spans="8:10" ht="12.75">
      <c r="H164" s="16"/>
      <c r="I164" s="16"/>
      <c r="J164" s="16"/>
    </row>
    <row r="165" spans="8:10" ht="12.75">
      <c r="H165" s="16"/>
      <c r="I165" s="16"/>
      <c r="J165" s="16"/>
    </row>
    <row r="166" spans="8:10" ht="12.75">
      <c r="H166" s="16"/>
      <c r="I166" s="16"/>
      <c r="J166" s="16"/>
    </row>
    <row r="167" spans="8:10" ht="12.75">
      <c r="H167" s="16"/>
      <c r="I167" s="16"/>
      <c r="J167" s="16"/>
    </row>
    <row r="168" spans="8:10" ht="12.75">
      <c r="H168" s="16"/>
      <c r="I168" s="16"/>
      <c r="J168" s="16"/>
    </row>
    <row r="169" spans="8:10" ht="12.75">
      <c r="H169" s="16"/>
      <c r="I169" s="16"/>
      <c r="J169" s="16"/>
    </row>
    <row r="170" spans="8:10" ht="12.75">
      <c r="H170" s="16"/>
      <c r="I170" s="16"/>
      <c r="J170" s="16"/>
    </row>
    <row r="171" spans="8:10" ht="12.75">
      <c r="H171" s="16"/>
      <c r="I171" s="16"/>
      <c r="J171" s="16"/>
    </row>
    <row r="172" spans="8:10" ht="12.75">
      <c r="H172" s="16"/>
      <c r="I172" s="16"/>
      <c r="J172" s="16"/>
    </row>
    <row r="173" spans="8:10" ht="12.75">
      <c r="H173" s="16"/>
      <c r="I173" s="16"/>
      <c r="J173" s="16"/>
    </row>
    <row r="174" spans="8:10" ht="12.75">
      <c r="H174" s="16"/>
      <c r="I174" s="16"/>
      <c r="J174" s="16"/>
    </row>
    <row r="175" spans="8:10" ht="12.75">
      <c r="H175" s="16"/>
      <c r="I175" s="16"/>
      <c r="J175" s="16"/>
    </row>
    <row r="176" spans="8:10" ht="12.75">
      <c r="H176" s="16"/>
      <c r="I176" s="16"/>
      <c r="J176" s="16"/>
    </row>
    <row r="177" spans="8:10" ht="12.75">
      <c r="H177" s="16"/>
      <c r="I177" s="16"/>
      <c r="J177" s="16"/>
    </row>
    <row r="178" spans="8:10" ht="12.75">
      <c r="H178" s="16"/>
      <c r="I178" s="16"/>
      <c r="J178" s="16"/>
    </row>
    <row r="179" spans="8:10" ht="12.75">
      <c r="H179" s="16"/>
      <c r="I179" s="16"/>
      <c r="J179" s="16"/>
    </row>
    <row r="180" spans="8:10" ht="12.75">
      <c r="H180" s="16"/>
      <c r="I180" s="16"/>
      <c r="J180" s="16"/>
    </row>
    <row r="181" spans="8:10" ht="12.75">
      <c r="H181" s="16"/>
      <c r="I181" s="16"/>
      <c r="J181" s="16"/>
    </row>
    <row r="182" spans="8:10" ht="12.75">
      <c r="H182" s="16"/>
      <c r="I182" s="16"/>
      <c r="J182" s="16"/>
    </row>
    <row r="183" spans="8:10" ht="12.75">
      <c r="H183" s="16"/>
      <c r="I183" s="16"/>
      <c r="J183" s="16"/>
    </row>
    <row r="184" spans="8:10" ht="12.75">
      <c r="H184" s="16"/>
      <c r="I184" s="16"/>
      <c r="J184" s="16"/>
    </row>
    <row r="185" spans="8:10" ht="12.75">
      <c r="H185" s="16"/>
      <c r="I185" s="16"/>
      <c r="J185" s="16"/>
    </row>
    <row r="186" spans="8:10" ht="12.75">
      <c r="H186" s="16"/>
      <c r="I186" s="16"/>
      <c r="J186" s="16"/>
    </row>
    <row r="187" spans="8:10" ht="12.75">
      <c r="H187" s="16"/>
      <c r="I187" s="16"/>
      <c r="J187" s="16"/>
    </row>
    <row r="188" spans="8:10" ht="12.75">
      <c r="H188" s="16"/>
      <c r="I188" s="16"/>
      <c r="J188" s="16"/>
    </row>
    <row r="189" spans="8:10" ht="12.75">
      <c r="H189" s="16"/>
      <c r="I189" s="16"/>
      <c r="J189" s="16"/>
    </row>
    <row r="190" spans="8:10" ht="12.75">
      <c r="H190" s="16"/>
      <c r="I190" s="16"/>
      <c r="J190" s="16"/>
    </row>
    <row r="191" spans="8:10" ht="12.75">
      <c r="H191" s="16"/>
      <c r="I191" s="16"/>
      <c r="J191" s="16"/>
    </row>
    <row r="192" spans="8:10" ht="12.75">
      <c r="H192" s="16"/>
      <c r="I192" s="16"/>
      <c r="J192" s="16"/>
    </row>
    <row r="193" spans="8:10" ht="12.75">
      <c r="H193" s="16"/>
      <c r="I193" s="16"/>
      <c r="J193" s="16"/>
    </row>
    <row r="194" spans="8:10" ht="12.75">
      <c r="H194" s="16"/>
      <c r="I194" s="16"/>
      <c r="J194" s="16"/>
    </row>
    <row r="195" spans="8:10" ht="12.75">
      <c r="H195" s="16"/>
      <c r="I195" s="16"/>
      <c r="J195" s="16"/>
    </row>
    <row r="196" spans="8:10" ht="12.75">
      <c r="H196" s="16"/>
      <c r="I196" s="16"/>
      <c r="J196" s="16"/>
    </row>
    <row r="197" spans="8:10" ht="12.75">
      <c r="H197" s="16"/>
      <c r="I197" s="16"/>
      <c r="J197" s="16"/>
    </row>
    <row r="198" spans="8:10" ht="12.75">
      <c r="H198" s="16"/>
      <c r="I198" s="16"/>
      <c r="J198" s="16"/>
    </row>
    <row r="199" spans="8:10" ht="12.75">
      <c r="H199" s="16"/>
      <c r="I199" s="16"/>
      <c r="J199" s="16"/>
    </row>
    <row r="200" spans="8:10" ht="12.75">
      <c r="H200" s="16"/>
      <c r="I200" s="16"/>
      <c r="J200" s="16"/>
    </row>
    <row r="201" spans="8:10" ht="12.75">
      <c r="H201" s="16"/>
      <c r="I201" s="16"/>
      <c r="J201" s="16"/>
    </row>
    <row r="202" spans="8:10" ht="12.75">
      <c r="H202" s="16"/>
      <c r="I202" s="16"/>
      <c r="J202" s="16"/>
    </row>
    <row r="203" spans="8:10" ht="12.75">
      <c r="H203" s="16"/>
      <c r="I203" s="16"/>
      <c r="J203" s="16"/>
    </row>
  </sheetData>
  <printOptions/>
  <pageMargins left="1" right="0.75" top="1" bottom="0" header="0.5" footer="0.5"/>
  <pageSetup horizontalDpi="300" verticalDpi="300" orientation="portrait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155"/>
  <sheetViews>
    <sheetView workbookViewId="0" topLeftCell="E17">
      <selection activeCell="O32" sqref="O32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3.8515625" style="0" customWidth="1"/>
    <col min="5" max="5" width="8.57421875" style="0" customWidth="1"/>
    <col min="6" max="6" width="1.57421875" style="0" customWidth="1"/>
    <col min="8" max="8" width="1.57421875" style="0" customWidth="1"/>
    <col min="9" max="9" width="9.140625" style="0" customWidth="1"/>
    <col min="10" max="10" width="1.57421875" style="0" customWidth="1"/>
    <col min="11" max="11" width="9.28125" style="0" customWidth="1"/>
    <col min="12" max="12" width="1.57421875" style="0" customWidth="1"/>
    <col min="13" max="13" width="11.7109375" style="0" customWidth="1"/>
    <col min="14" max="14" width="1.1484375" style="8" customWidth="1"/>
    <col min="15" max="15" width="9.7109375" style="0" customWidth="1"/>
  </cols>
  <sheetData>
    <row r="1" spans="1:15" ht="12.7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2"/>
    </row>
    <row r="2" spans="1:15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2"/>
    </row>
    <row r="4" spans="1:15" ht="12.75">
      <c r="A4" s="2" t="s">
        <v>275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</row>
    <row r="6" spans="1:15" ht="12.75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2"/>
    </row>
    <row r="8" spans="1:15" ht="12.75">
      <c r="A8" s="2"/>
      <c r="B8" s="2"/>
      <c r="C8" s="2"/>
      <c r="D8" s="2"/>
      <c r="E8" s="2"/>
      <c r="F8" s="2"/>
      <c r="G8" s="57" t="s">
        <v>267</v>
      </c>
      <c r="H8" s="57"/>
      <c r="I8" s="57"/>
      <c r="J8" s="2"/>
      <c r="K8" s="57" t="s">
        <v>268</v>
      </c>
      <c r="L8" s="57"/>
      <c r="M8" s="57"/>
      <c r="N8" s="6"/>
      <c r="O8" s="2"/>
    </row>
    <row r="9" spans="1:15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192</v>
      </c>
      <c r="J9" s="2"/>
      <c r="K9" s="15" t="s">
        <v>5</v>
      </c>
      <c r="L9" s="2"/>
      <c r="M9" s="15" t="s">
        <v>195</v>
      </c>
      <c r="N9" s="6"/>
      <c r="O9" s="2"/>
    </row>
    <row r="10" spans="1:15" ht="12.75">
      <c r="A10" s="2"/>
      <c r="B10" s="2"/>
      <c r="C10" s="2"/>
      <c r="D10" s="2"/>
      <c r="E10" s="15" t="s">
        <v>5</v>
      </c>
      <c r="F10" s="2"/>
      <c r="G10" s="15" t="s">
        <v>191</v>
      </c>
      <c r="H10" s="2"/>
      <c r="I10" s="15" t="s">
        <v>193</v>
      </c>
      <c r="J10" s="2"/>
      <c r="K10" s="15" t="s">
        <v>194</v>
      </c>
      <c r="L10" s="2"/>
      <c r="M10" s="15" t="s">
        <v>196</v>
      </c>
      <c r="N10" s="6"/>
      <c r="O10" s="2" t="s">
        <v>6</v>
      </c>
    </row>
    <row r="11" spans="1:15" ht="12.75">
      <c r="A11" s="30"/>
      <c r="B11"/>
      <c r="E11" s="6" t="s">
        <v>73</v>
      </c>
      <c r="G11" s="6" t="s">
        <v>73</v>
      </c>
      <c r="I11" s="6" t="s">
        <v>73</v>
      </c>
      <c r="J11" s="15"/>
      <c r="K11" s="6" t="s">
        <v>73</v>
      </c>
      <c r="L11" s="15"/>
      <c r="M11" s="6" t="s">
        <v>73</v>
      </c>
      <c r="N11"/>
      <c r="O11" s="6" t="s">
        <v>73</v>
      </c>
    </row>
    <row r="12" spans="1:18" ht="12.75">
      <c r="A12"/>
      <c r="B12"/>
      <c r="E12" s="16"/>
      <c r="F12" s="16"/>
      <c r="G12" s="16"/>
      <c r="H12" s="16"/>
      <c r="I12" s="16"/>
      <c r="J12" s="33"/>
      <c r="K12" s="33"/>
      <c r="L12" s="33"/>
      <c r="M12" s="16"/>
      <c r="N12" s="16"/>
      <c r="O12" s="16"/>
      <c r="P12" s="16"/>
      <c r="Q12" s="16"/>
      <c r="R12" s="16"/>
    </row>
    <row r="13" spans="1:18" ht="12.75" customHeight="1">
      <c r="A13" t="s">
        <v>269</v>
      </c>
      <c r="B13"/>
      <c r="E13" s="56" t="s">
        <v>270</v>
      </c>
      <c r="F13" s="16"/>
      <c r="G13" s="19">
        <v>0</v>
      </c>
      <c r="H13" s="19"/>
      <c r="I13" s="19">
        <v>-20</v>
      </c>
      <c r="J13" s="33"/>
      <c r="K13" s="33">
        <v>0</v>
      </c>
      <c r="L13" s="33"/>
      <c r="M13" s="33">
        <v>0</v>
      </c>
      <c r="N13" s="16"/>
      <c r="O13" s="16">
        <f>SUM(E13:M13)</f>
        <v>-20</v>
      </c>
      <c r="P13" s="16"/>
      <c r="Q13" s="16"/>
      <c r="R13" s="16"/>
    </row>
    <row r="14" spans="1:18" ht="12.75">
      <c r="A14"/>
      <c r="B14"/>
      <c r="E14" s="16"/>
      <c r="F14" s="16"/>
      <c r="G14" s="16"/>
      <c r="H14" s="16"/>
      <c r="I14" s="16"/>
      <c r="J14" s="33"/>
      <c r="K14" s="33"/>
      <c r="L14" s="33"/>
      <c r="M14" s="16"/>
      <c r="N14" s="16"/>
      <c r="O14" s="16"/>
      <c r="P14" s="16"/>
      <c r="Q14" s="16"/>
      <c r="R14" s="16"/>
    </row>
    <row r="15" spans="1:18" ht="12.75" customHeight="1">
      <c r="A15" s="10" t="s">
        <v>59</v>
      </c>
      <c r="B15"/>
      <c r="E15" s="16">
        <v>30200</v>
      </c>
      <c r="F15" s="16"/>
      <c r="G15" s="19">
        <v>1945</v>
      </c>
      <c r="H15" s="19"/>
      <c r="I15" s="19">
        <v>0</v>
      </c>
      <c r="J15" s="33"/>
      <c r="K15" s="33">
        <v>0</v>
      </c>
      <c r="L15" s="33"/>
      <c r="M15" s="33">
        <v>0</v>
      </c>
      <c r="N15" s="16"/>
      <c r="O15" s="16">
        <f>SUM(E15:M15)</f>
        <v>32145</v>
      </c>
      <c r="P15" s="16"/>
      <c r="Q15" s="16"/>
      <c r="R15" s="16"/>
    </row>
    <row r="16" spans="1:18" ht="12.75" customHeight="1">
      <c r="A16"/>
      <c r="B16"/>
      <c r="E16" s="16"/>
      <c r="F16" s="16"/>
      <c r="G16" s="16"/>
      <c r="H16" s="16"/>
      <c r="I16" s="16"/>
      <c r="J16" s="33"/>
      <c r="K16" s="35"/>
      <c r="L16" s="35"/>
      <c r="M16" s="35"/>
      <c r="N16" s="19"/>
      <c r="O16" s="19"/>
      <c r="P16" s="16"/>
      <c r="Q16" s="16"/>
      <c r="R16" s="16"/>
    </row>
    <row r="17" spans="1:18" ht="12.75" customHeight="1">
      <c r="A17" t="s">
        <v>197</v>
      </c>
      <c r="B17"/>
      <c r="E17" s="16">
        <v>0</v>
      </c>
      <c r="F17" s="16"/>
      <c r="G17" s="19">
        <v>0</v>
      </c>
      <c r="H17" s="19"/>
      <c r="I17" s="19">
        <v>3737</v>
      </c>
      <c r="J17" s="33"/>
      <c r="K17" s="33">
        <v>53</v>
      </c>
      <c r="L17" s="33"/>
      <c r="M17" s="33">
        <v>0</v>
      </c>
      <c r="N17" s="16"/>
      <c r="O17" s="16">
        <f>SUM(E17:M17)</f>
        <v>3790</v>
      </c>
      <c r="P17" s="16"/>
      <c r="Q17" s="16"/>
      <c r="R17" s="16"/>
    </row>
    <row r="18" spans="1:18" ht="12.75" customHeight="1">
      <c r="A18"/>
      <c r="B18"/>
      <c r="E18" s="16"/>
      <c r="F18" s="16"/>
      <c r="G18" s="16"/>
      <c r="H18" s="16"/>
      <c r="I18" s="16"/>
      <c r="J18" s="33"/>
      <c r="K18" s="35"/>
      <c r="L18" s="35"/>
      <c r="M18" s="35"/>
      <c r="N18" s="19"/>
      <c r="O18" s="19"/>
      <c r="P18" s="16"/>
      <c r="Q18" s="16"/>
      <c r="R18" s="16"/>
    </row>
    <row r="19" spans="1:18" ht="12.75">
      <c r="A19" t="s">
        <v>198</v>
      </c>
      <c r="B19"/>
      <c r="E19" s="16"/>
      <c r="F19" s="16"/>
      <c r="G19" s="16"/>
      <c r="H19" s="16"/>
      <c r="I19" s="16"/>
      <c r="J19" s="33"/>
      <c r="K19" s="33"/>
      <c r="L19" s="33"/>
      <c r="M19" s="16"/>
      <c r="N19" s="16"/>
      <c r="O19" s="16"/>
      <c r="P19" s="16"/>
      <c r="Q19" s="16"/>
      <c r="R19" s="16"/>
    </row>
    <row r="20" spans="1:18" ht="12.75">
      <c r="A20" t="s">
        <v>201</v>
      </c>
      <c r="B20"/>
      <c r="E20" s="16">
        <v>0</v>
      </c>
      <c r="F20" s="16"/>
      <c r="G20" s="19">
        <v>0</v>
      </c>
      <c r="H20" s="19"/>
      <c r="I20" s="19">
        <v>0</v>
      </c>
      <c r="J20" s="33"/>
      <c r="K20" s="33">
        <v>0</v>
      </c>
      <c r="L20" s="33"/>
      <c r="M20" s="33">
        <v>8652</v>
      </c>
      <c r="N20" s="16"/>
      <c r="O20" s="16">
        <f>SUM(E20:M20)</f>
        <v>8652</v>
      </c>
      <c r="P20" s="16"/>
      <c r="Q20" s="16"/>
      <c r="R20" s="16"/>
    </row>
    <row r="21" spans="1:18" ht="12.75">
      <c r="A21"/>
      <c r="B21"/>
      <c r="E21" s="16"/>
      <c r="F21" s="16"/>
      <c r="G21" s="16"/>
      <c r="H21" s="16"/>
      <c r="I21" s="16"/>
      <c r="J21" s="33"/>
      <c r="K21" s="33"/>
      <c r="L21" s="33"/>
      <c r="M21" s="16"/>
      <c r="N21" s="16"/>
      <c r="O21" s="16"/>
      <c r="P21" s="16"/>
      <c r="Q21" s="16"/>
      <c r="R21" s="16"/>
    </row>
    <row r="22" spans="1:18" ht="12.75">
      <c r="A22" t="s">
        <v>117</v>
      </c>
      <c r="B22"/>
      <c r="E22" s="16">
        <v>0</v>
      </c>
      <c r="F22" s="16"/>
      <c r="G22" s="19">
        <v>-737</v>
      </c>
      <c r="H22" s="19"/>
      <c r="I22" s="19">
        <v>0</v>
      </c>
      <c r="J22" s="33"/>
      <c r="K22" s="33">
        <v>0</v>
      </c>
      <c r="L22" s="33"/>
      <c r="M22" s="33">
        <v>0</v>
      </c>
      <c r="N22" s="16"/>
      <c r="O22" s="16">
        <f>SUM(E22:M22)</f>
        <v>-737</v>
      </c>
      <c r="P22" s="16"/>
      <c r="Q22" s="16"/>
      <c r="R22" s="16"/>
    </row>
    <row r="23" spans="1:18" ht="7.5" customHeight="1">
      <c r="A23" t="s">
        <v>199</v>
      </c>
      <c r="B23"/>
      <c r="E23" s="16"/>
      <c r="F23" s="16"/>
      <c r="G23" s="16"/>
      <c r="H23" s="16"/>
      <c r="I23" s="16"/>
      <c r="J23" s="33"/>
      <c r="K23" s="33"/>
      <c r="L23" s="33"/>
      <c r="M23" s="16"/>
      <c r="N23" s="16"/>
      <c r="O23" s="16"/>
      <c r="P23" s="16"/>
      <c r="Q23" s="16"/>
      <c r="R23" s="16"/>
    </row>
    <row r="24" spans="1:18" ht="18" customHeight="1" thickBot="1">
      <c r="A24" t="s">
        <v>200</v>
      </c>
      <c r="B24"/>
      <c r="E24" s="34">
        <f>SUM(E13:E23)</f>
        <v>30200</v>
      </c>
      <c r="F24" s="16"/>
      <c r="G24" s="34">
        <f>SUM(G13:G23)</f>
        <v>1208</v>
      </c>
      <c r="H24" s="16"/>
      <c r="I24" s="34">
        <f>SUM(I13:I23)</f>
        <v>3717</v>
      </c>
      <c r="J24" s="33"/>
      <c r="K24" s="34">
        <f>SUM(K13:K23)</f>
        <v>53</v>
      </c>
      <c r="L24" s="33"/>
      <c r="M24" s="34">
        <f>SUM(M13:M23)</f>
        <v>8652</v>
      </c>
      <c r="N24" s="16"/>
      <c r="O24" s="34">
        <f>SUM(O13:O23)</f>
        <v>43830</v>
      </c>
      <c r="P24" s="16"/>
      <c r="Q24" s="16"/>
      <c r="R24" s="16"/>
    </row>
    <row r="25" spans="1:18" ht="13.5" thickTop="1">
      <c r="A25"/>
      <c r="B25"/>
      <c r="E25" s="16"/>
      <c r="F25" s="16"/>
      <c r="G25" s="16"/>
      <c r="H25" s="16"/>
      <c r="I25" s="16"/>
      <c r="J25" s="33"/>
      <c r="K25" s="33"/>
      <c r="L25" s="33"/>
      <c r="M25" s="16"/>
      <c r="N25" s="16"/>
      <c r="O25" s="16"/>
      <c r="P25" s="16"/>
      <c r="Q25" s="16"/>
      <c r="R25" s="16"/>
    </row>
    <row r="26" spans="1:18" ht="12.75">
      <c r="A26"/>
      <c r="B26"/>
      <c r="E26" s="16"/>
      <c r="F26" s="16"/>
      <c r="G26" s="16"/>
      <c r="H26" s="16"/>
      <c r="I26" s="16"/>
      <c r="J26" s="33"/>
      <c r="K26" s="33"/>
      <c r="L26" s="33"/>
      <c r="M26" s="16"/>
      <c r="N26" s="16"/>
      <c r="O26" s="16"/>
      <c r="P26" s="16"/>
      <c r="Q26" s="16"/>
      <c r="R26" s="16"/>
    </row>
    <row r="27" spans="1:18" ht="12.75">
      <c r="A27" t="s">
        <v>274</v>
      </c>
      <c r="B27"/>
      <c r="E27" s="16"/>
      <c r="F27" s="16"/>
      <c r="G27" s="16"/>
      <c r="H27" s="16"/>
      <c r="I27" s="16"/>
      <c r="J27" s="33"/>
      <c r="K27" s="33"/>
      <c r="L27" s="33"/>
      <c r="M27" s="16"/>
      <c r="N27" s="16"/>
      <c r="O27" s="16"/>
      <c r="P27" s="16"/>
      <c r="Q27" s="16"/>
      <c r="R27" s="16"/>
    </row>
    <row r="28" spans="1:18" ht="12.75">
      <c r="A28"/>
      <c r="B28"/>
      <c r="E28" s="16"/>
      <c r="F28" s="16"/>
      <c r="G28" s="16"/>
      <c r="H28" s="16"/>
      <c r="I28" s="16"/>
      <c r="J28" s="33"/>
      <c r="K28" s="33"/>
      <c r="L28" s="33"/>
      <c r="M28" s="16"/>
      <c r="N28" s="16"/>
      <c r="O28" s="16"/>
      <c r="P28" s="16"/>
      <c r="Q28" s="16"/>
      <c r="R28" s="16"/>
    </row>
    <row r="29" spans="1:18" ht="12.75">
      <c r="A29"/>
      <c r="B2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8" t="s">
        <v>56</v>
      </c>
      <c r="B3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t="s">
        <v>57</v>
      </c>
      <c r="B3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t="s">
        <v>58</v>
      </c>
      <c r="B3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/>
      <c r="B3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5:18" ht="12.75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5:18" ht="12.75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5:18" ht="12.7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5:18" ht="12.75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3:15" ht="12.75">
      <c r="M38" s="16"/>
      <c r="N38" s="16"/>
      <c r="O38" s="16"/>
    </row>
    <row r="39" spans="13:15" ht="12.75">
      <c r="M39" s="16"/>
      <c r="N39" s="16"/>
      <c r="O39" s="16"/>
    </row>
    <row r="40" spans="13:15" ht="12.75">
      <c r="M40" s="16"/>
      <c r="N40" s="16"/>
      <c r="O40" s="16"/>
    </row>
    <row r="41" spans="13:15" ht="12.75">
      <c r="M41" s="16"/>
      <c r="N41" s="16"/>
      <c r="O41" s="16"/>
    </row>
    <row r="42" spans="13:15" ht="12.75">
      <c r="M42" s="16"/>
      <c r="N42" s="16"/>
      <c r="O42" s="16"/>
    </row>
    <row r="43" spans="13:15" ht="12.75">
      <c r="M43" s="16"/>
      <c r="N43" s="16"/>
      <c r="O43" s="16"/>
    </row>
    <row r="44" spans="13:15" ht="12.75">
      <c r="M44" s="16"/>
      <c r="N44" s="16"/>
      <c r="O44" s="16"/>
    </row>
    <row r="45" spans="13:15" ht="12.75">
      <c r="M45" s="16"/>
      <c r="N45" s="16"/>
      <c r="O45" s="16"/>
    </row>
    <row r="46" spans="13:15" ht="12.75">
      <c r="M46" s="16"/>
      <c r="N46" s="16"/>
      <c r="O46" s="16"/>
    </row>
    <row r="47" spans="13:15" ht="12.75">
      <c r="M47" s="16"/>
      <c r="N47" s="16"/>
      <c r="O47" s="16"/>
    </row>
    <row r="48" spans="13:15" ht="12.75">
      <c r="M48" s="16"/>
      <c r="N48" s="16"/>
      <c r="O48" s="16"/>
    </row>
    <row r="49" spans="13:15" ht="12.75">
      <c r="M49" s="16"/>
      <c r="N49" s="16"/>
      <c r="O49" s="16"/>
    </row>
    <row r="50" spans="13:15" ht="12.75">
      <c r="M50" s="16"/>
      <c r="N50" s="16"/>
      <c r="O50" s="16"/>
    </row>
    <row r="51" spans="13:15" ht="12.75">
      <c r="M51" s="16"/>
      <c r="N51" s="16"/>
      <c r="O51" s="16"/>
    </row>
    <row r="52" spans="13:15" ht="12.75">
      <c r="M52" s="16"/>
      <c r="N52" s="16"/>
      <c r="O52" s="16"/>
    </row>
    <row r="53" spans="13:15" ht="12.75">
      <c r="M53" s="16"/>
      <c r="N53" s="16"/>
      <c r="O53" s="16"/>
    </row>
    <row r="54" spans="13:15" ht="12.75">
      <c r="M54" s="16"/>
      <c r="N54" s="16"/>
      <c r="O54" s="16"/>
    </row>
    <row r="55" spans="13:15" ht="12.75">
      <c r="M55" s="16"/>
      <c r="N55" s="16"/>
      <c r="O55" s="16"/>
    </row>
    <row r="56" spans="13:15" ht="12.75">
      <c r="M56" s="16"/>
      <c r="N56" s="16"/>
      <c r="O56" s="16"/>
    </row>
    <row r="57" spans="13:15" ht="12.75">
      <c r="M57" s="16"/>
      <c r="N57" s="16"/>
      <c r="O57" s="16"/>
    </row>
    <row r="58" spans="13:15" ht="12.75">
      <c r="M58" s="16"/>
      <c r="N58" s="16"/>
      <c r="O58" s="16"/>
    </row>
    <row r="59" spans="13:15" ht="12.75">
      <c r="M59" s="16"/>
      <c r="N59" s="16"/>
      <c r="O59" s="16"/>
    </row>
    <row r="60" spans="13:15" ht="12.75">
      <c r="M60" s="16"/>
      <c r="N60" s="16"/>
      <c r="O60" s="16"/>
    </row>
    <row r="61" spans="13:15" ht="12.75">
      <c r="M61" s="16"/>
      <c r="N61" s="16"/>
      <c r="O61" s="16"/>
    </row>
    <row r="62" spans="13:15" ht="12.75">
      <c r="M62" s="16"/>
      <c r="N62" s="16"/>
      <c r="O62" s="16"/>
    </row>
    <row r="63" spans="13:15" ht="12.75">
      <c r="M63" s="16"/>
      <c r="N63" s="16"/>
      <c r="O63" s="16"/>
    </row>
    <row r="64" spans="13:15" ht="12.75">
      <c r="M64" s="16"/>
      <c r="N64" s="16"/>
      <c r="O64" s="16"/>
    </row>
    <row r="65" spans="13:15" ht="12.75">
      <c r="M65" s="16"/>
      <c r="N65" s="16"/>
      <c r="O65" s="16"/>
    </row>
    <row r="66" spans="13:15" ht="12.75">
      <c r="M66" s="16"/>
      <c r="N66" s="16"/>
      <c r="O66" s="16"/>
    </row>
    <row r="67" spans="13:15" ht="12.75">
      <c r="M67" s="16"/>
      <c r="N67" s="16"/>
      <c r="O67" s="16"/>
    </row>
    <row r="68" spans="13:15" ht="12.75">
      <c r="M68" s="16"/>
      <c r="N68" s="16"/>
      <c r="O68" s="16"/>
    </row>
    <row r="69" spans="13:15" ht="12.75">
      <c r="M69" s="16"/>
      <c r="N69" s="16"/>
      <c r="O69" s="16"/>
    </row>
    <row r="70" spans="13:15" ht="12.75">
      <c r="M70" s="16"/>
      <c r="N70" s="16"/>
      <c r="O70" s="16"/>
    </row>
    <row r="71" spans="13:15" ht="12.75">
      <c r="M71" s="16"/>
      <c r="N71" s="16"/>
      <c r="O71" s="16"/>
    </row>
    <row r="72" spans="13:15" ht="12.75">
      <c r="M72" s="16"/>
      <c r="N72" s="16"/>
      <c r="O72" s="16"/>
    </row>
    <row r="73" spans="13:15" ht="12.75">
      <c r="M73" s="16"/>
      <c r="N73" s="16"/>
      <c r="O73" s="16"/>
    </row>
    <row r="74" spans="13:15" ht="12.75">
      <c r="M74" s="16"/>
      <c r="N74" s="16"/>
      <c r="O74" s="16"/>
    </row>
    <row r="75" spans="13:15" ht="12.75">
      <c r="M75" s="16"/>
      <c r="N75" s="16"/>
      <c r="O75" s="16"/>
    </row>
    <row r="76" spans="13:15" ht="12.75">
      <c r="M76" s="16"/>
      <c r="N76" s="16"/>
      <c r="O76" s="16"/>
    </row>
    <row r="77" spans="13:15" ht="12.75">
      <c r="M77" s="16"/>
      <c r="N77" s="16"/>
      <c r="O77" s="16"/>
    </row>
    <row r="78" spans="13:15" ht="12.75">
      <c r="M78" s="16"/>
      <c r="N78" s="16"/>
      <c r="O78" s="16"/>
    </row>
    <row r="79" spans="13:15" ht="12.75">
      <c r="M79" s="16"/>
      <c r="N79" s="16"/>
      <c r="O79" s="16"/>
    </row>
    <row r="80" spans="13:15" ht="12.75">
      <c r="M80" s="16"/>
      <c r="N80" s="16"/>
      <c r="O80" s="16"/>
    </row>
    <row r="81" spans="13:15" ht="12.75">
      <c r="M81" s="16"/>
      <c r="N81" s="16"/>
      <c r="O81" s="16"/>
    </row>
    <row r="82" spans="13:15" ht="12.75">
      <c r="M82" s="16"/>
      <c r="N82" s="16"/>
      <c r="O82" s="16"/>
    </row>
    <row r="83" spans="13:15" ht="12.75">
      <c r="M83" s="16"/>
      <c r="N83" s="16"/>
      <c r="O83" s="16"/>
    </row>
    <row r="84" spans="13:15" ht="12.75">
      <c r="M84" s="16"/>
      <c r="N84" s="16"/>
      <c r="O84" s="16"/>
    </row>
    <row r="85" spans="13:15" ht="12.75">
      <c r="M85" s="16"/>
      <c r="N85" s="16"/>
      <c r="O85" s="16"/>
    </row>
    <row r="86" spans="13:15" ht="12.75">
      <c r="M86" s="16"/>
      <c r="N86" s="16"/>
      <c r="O86" s="16"/>
    </row>
    <row r="87" spans="13:15" ht="12.75">
      <c r="M87" s="16"/>
      <c r="N87" s="16"/>
      <c r="O87" s="16"/>
    </row>
    <row r="88" spans="13:15" ht="12.75">
      <c r="M88" s="16"/>
      <c r="N88" s="16"/>
      <c r="O88" s="16"/>
    </row>
    <row r="89" spans="13:15" ht="12.75">
      <c r="M89" s="16"/>
      <c r="N89" s="16"/>
      <c r="O89" s="16"/>
    </row>
    <row r="90" spans="13:15" ht="12.75">
      <c r="M90" s="16"/>
      <c r="N90" s="16"/>
      <c r="O90" s="16"/>
    </row>
    <row r="91" spans="13:15" ht="12.75">
      <c r="M91" s="16"/>
      <c r="N91" s="16"/>
      <c r="O91" s="16"/>
    </row>
    <row r="92" spans="13:15" ht="12.75">
      <c r="M92" s="16"/>
      <c r="N92" s="16"/>
      <c r="O92" s="16"/>
    </row>
    <row r="93" spans="13:15" ht="12.75">
      <c r="M93" s="16"/>
      <c r="N93" s="16"/>
      <c r="O93" s="16"/>
    </row>
    <row r="94" spans="13:15" ht="12.75">
      <c r="M94" s="16"/>
      <c r="N94" s="16"/>
      <c r="O94" s="16"/>
    </row>
    <row r="95" spans="13:15" ht="12.75">
      <c r="M95" s="16"/>
      <c r="N95" s="16"/>
      <c r="O95" s="16"/>
    </row>
    <row r="96" spans="13:15" ht="12.75">
      <c r="M96" s="16"/>
      <c r="N96" s="16"/>
      <c r="O96" s="16"/>
    </row>
    <row r="97" spans="13:15" ht="12.75">
      <c r="M97" s="16"/>
      <c r="N97" s="16"/>
      <c r="O97" s="16"/>
    </row>
    <row r="98" spans="13:15" ht="12.75">
      <c r="M98" s="16"/>
      <c r="N98" s="16"/>
      <c r="O98" s="16"/>
    </row>
    <row r="99" spans="13:15" ht="12.75">
      <c r="M99" s="16"/>
      <c r="N99" s="16"/>
      <c r="O99" s="16"/>
    </row>
    <row r="100" spans="13:15" ht="12.75">
      <c r="M100" s="16"/>
      <c r="N100" s="16"/>
      <c r="O100" s="16"/>
    </row>
    <row r="101" spans="13:15" ht="12.75">
      <c r="M101" s="16"/>
      <c r="N101" s="16"/>
      <c r="O101" s="16"/>
    </row>
    <row r="102" spans="13:15" ht="12.75">
      <c r="M102" s="16"/>
      <c r="N102" s="16"/>
      <c r="O102" s="16"/>
    </row>
    <row r="103" spans="13:15" ht="12.75">
      <c r="M103" s="16"/>
      <c r="N103" s="16"/>
      <c r="O103" s="16"/>
    </row>
    <row r="104" spans="13:15" ht="12.75">
      <c r="M104" s="16"/>
      <c r="N104" s="16"/>
      <c r="O104" s="16"/>
    </row>
    <row r="105" spans="13:15" ht="12.75">
      <c r="M105" s="16"/>
      <c r="N105" s="16"/>
      <c r="O105" s="16"/>
    </row>
    <row r="106" spans="13:15" ht="12.75">
      <c r="M106" s="16"/>
      <c r="N106" s="16"/>
      <c r="O106" s="16"/>
    </row>
    <row r="107" spans="13:15" ht="12.75">
      <c r="M107" s="16"/>
      <c r="N107" s="16"/>
      <c r="O107" s="16"/>
    </row>
    <row r="108" spans="13:15" ht="12.75">
      <c r="M108" s="16"/>
      <c r="N108" s="16"/>
      <c r="O108" s="16"/>
    </row>
    <row r="109" spans="13:15" ht="12.75">
      <c r="M109" s="16"/>
      <c r="N109" s="16"/>
      <c r="O109" s="16"/>
    </row>
    <row r="110" spans="13:15" ht="12.75">
      <c r="M110" s="16"/>
      <c r="N110" s="16"/>
      <c r="O110" s="16"/>
    </row>
    <row r="111" spans="13:15" ht="12.75">
      <c r="M111" s="16"/>
      <c r="N111" s="16"/>
      <c r="O111" s="16"/>
    </row>
    <row r="112" spans="13:15" ht="12.75">
      <c r="M112" s="16"/>
      <c r="N112" s="16"/>
      <c r="O112" s="16"/>
    </row>
    <row r="113" spans="13:15" ht="12.75">
      <c r="M113" s="16"/>
      <c r="N113" s="16"/>
      <c r="O113" s="16"/>
    </row>
    <row r="114" spans="13:15" ht="12.75">
      <c r="M114" s="16"/>
      <c r="N114" s="16"/>
      <c r="O114" s="16"/>
    </row>
    <row r="115" spans="13:15" ht="12.75">
      <c r="M115" s="16"/>
      <c r="N115" s="16"/>
      <c r="O115" s="16"/>
    </row>
    <row r="116" spans="13:15" ht="12.75">
      <c r="M116" s="16"/>
      <c r="N116" s="16"/>
      <c r="O116" s="16"/>
    </row>
    <row r="117" spans="13:15" ht="12.75">
      <c r="M117" s="16"/>
      <c r="N117" s="16"/>
      <c r="O117" s="16"/>
    </row>
    <row r="118" spans="13:15" ht="12.75">
      <c r="M118" s="16"/>
      <c r="N118" s="16"/>
      <c r="O118" s="16"/>
    </row>
    <row r="119" spans="13:15" ht="12.75">
      <c r="M119" s="16"/>
      <c r="N119" s="16"/>
      <c r="O119" s="16"/>
    </row>
    <row r="120" spans="13:15" ht="12.75">
      <c r="M120" s="16"/>
      <c r="N120" s="16"/>
      <c r="O120" s="16"/>
    </row>
    <row r="121" spans="13:15" ht="12.75">
      <c r="M121" s="16"/>
      <c r="N121" s="16"/>
      <c r="O121" s="16"/>
    </row>
    <row r="122" spans="13:15" ht="12.75">
      <c r="M122" s="16"/>
      <c r="N122" s="16"/>
      <c r="O122" s="16"/>
    </row>
    <row r="123" spans="13:15" ht="12.75">
      <c r="M123" s="16"/>
      <c r="N123" s="16"/>
      <c r="O123" s="16"/>
    </row>
    <row r="124" spans="13:15" ht="12.75">
      <c r="M124" s="16"/>
      <c r="N124" s="16"/>
      <c r="O124" s="16"/>
    </row>
    <row r="125" spans="13:15" ht="12.75">
      <c r="M125" s="16"/>
      <c r="N125" s="16"/>
      <c r="O125" s="16"/>
    </row>
    <row r="126" spans="13:15" ht="12.75">
      <c r="M126" s="16"/>
      <c r="N126" s="16"/>
      <c r="O126" s="16"/>
    </row>
    <row r="127" spans="13:15" ht="12.75">
      <c r="M127" s="16"/>
      <c r="N127" s="16"/>
      <c r="O127" s="16"/>
    </row>
    <row r="128" spans="13:15" ht="12.75">
      <c r="M128" s="16"/>
      <c r="N128" s="16"/>
      <c r="O128" s="16"/>
    </row>
    <row r="129" spans="13:15" ht="12.75">
      <c r="M129" s="16"/>
      <c r="N129" s="16"/>
      <c r="O129" s="16"/>
    </row>
    <row r="130" spans="13:15" ht="12.75">
      <c r="M130" s="16"/>
      <c r="N130" s="16"/>
      <c r="O130" s="16"/>
    </row>
    <row r="131" spans="13:15" ht="12.75">
      <c r="M131" s="16"/>
      <c r="N131" s="16"/>
      <c r="O131" s="16"/>
    </row>
    <row r="132" spans="13:15" ht="12.75">
      <c r="M132" s="16"/>
      <c r="N132" s="16"/>
      <c r="O132" s="16"/>
    </row>
    <row r="133" spans="13:15" ht="12.75">
      <c r="M133" s="16"/>
      <c r="N133" s="16"/>
      <c r="O133" s="16"/>
    </row>
    <row r="134" spans="13:15" ht="12.75">
      <c r="M134" s="16"/>
      <c r="N134" s="16"/>
      <c r="O134" s="16"/>
    </row>
    <row r="135" spans="13:15" ht="12.75">
      <c r="M135" s="16"/>
      <c r="N135" s="16"/>
      <c r="O135" s="16"/>
    </row>
    <row r="136" spans="13:15" ht="12.75">
      <c r="M136" s="16"/>
      <c r="N136" s="16"/>
      <c r="O136" s="16"/>
    </row>
    <row r="137" spans="13:15" ht="12.75">
      <c r="M137" s="16"/>
      <c r="N137" s="16"/>
      <c r="O137" s="16"/>
    </row>
    <row r="138" spans="13:15" ht="12.75">
      <c r="M138" s="16"/>
      <c r="N138" s="16"/>
      <c r="O138" s="16"/>
    </row>
    <row r="139" spans="13:15" ht="12.75">
      <c r="M139" s="16"/>
      <c r="N139" s="16"/>
      <c r="O139" s="16"/>
    </row>
    <row r="140" spans="13:15" ht="12.75">
      <c r="M140" s="16"/>
      <c r="N140" s="16"/>
      <c r="O140" s="16"/>
    </row>
    <row r="141" spans="13:15" ht="12.75">
      <c r="M141" s="16"/>
      <c r="N141" s="16"/>
      <c r="O141" s="16"/>
    </row>
    <row r="142" spans="13:15" ht="12.75">
      <c r="M142" s="16"/>
      <c r="N142" s="16"/>
      <c r="O142" s="16"/>
    </row>
    <row r="143" spans="13:15" ht="12.75">
      <c r="M143" s="16"/>
      <c r="N143" s="16"/>
      <c r="O143" s="16"/>
    </row>
    <row r="144" spans="13:15" ht="12.75">
      <c r="M144" s="16"/>
      <c r="N144" s="16"/>
      <c r="O144" s="16"/>
    </row>
    <row r="145" spans="13:15" ht="12.75">
      <c r="M145" s="16"/>
      <c r="N145" s="16"/>
      <c r="O145" s="16"/>
    </row>
    <row r="146" spans="13:15" ht="12.75">
      <c r="M146" s="16"/>
      <c r="N146" s="16"/>
      <c r="O146" s="16"/>
    </row>
    <row r="147" spans="13:15" ht="12.75">
      <c r="M147" s="16"/>
      <c r="N147" s="16"/>
      <c r="O147" s="16"/>
    </row>
    <row r="148" spans="13:15" ht="12.75">
      <c r="M148" s="16"/>
      <c r="N148" s="16"/>
      <c r="O148" s="16"/>
    </row>
    <row r="149" spans="13:15" ht="12.75">
      <c r="M149" s="16"/>
      <c r="N149" s="16"/>
      <c r="O149" s="16"/>
    </row>
    <row r="150" spans="13:15" ht="12.75">
      <c r="M150" s="16"/>
      <c r="N150" s="16"/>
      <c r="O150" s="16"/>
    </row>
    <row r="151" spans="13:15" ht="12.75">
      <c r="M151" s="16"/>
      <c r="N151" s="16"/>
      <c r="O151" s="16"/>
    </row>
    <row r="152" spans="13:15" ht="12.75">
      <c r="M152" s="16"/>
      <c r="N152" s="16"/>
      <c r="O152" s="16"/>
    </row>
    <row r="153" spans="13:15" ht="12.75">
      <c r="M153" s="16"/>
      <c r="N153" s="16"/>
      <c r="O153" s="16"/>
    </row>
    <row r="154" spans="13:15" ht="12.75">
      <c r="M154" s="16"/>
      <c r="N154" s="16"/>
      <c r="O154" s="16"/>
    </row>
    <row r="155" spans="13:15" ht="12.75">
      <c r="M155" s="16"/>
      <c r="N155" s="16"/>
      <c r="O155" s="16"/>
    </row>
  </sheetData>
  <mergeCells count="2">
    <mergeCell ref="G8:I8"/>
    <mergeCell ref="K8:M8"/>
  </mergeCells>
  <printOptions/>
  <pageMargins left="1" right="0.75" top="1" bottom="0" header="0.5" footer="0.5"/>
  <pageSetup horizontalDpi="600" verticalDpi="600" orientation="portrait" r:id="rId1"/>
  <headerFooter alignWithMargins="0">
    <oddHeader>&amp;LCompany No.
576121-A&amp;C&amp;A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J59"/>
  <sheetViews>
    <sheetView workbookViewId="0" topLeftCell="C35">
      <selection activeCell="J47" sqref="J47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customWidth="1"/>
  </cols>
  <sheetData>
    <row r="1" spans="1:10" ht="12.75">
      <c r="A1" s="2" t="s">
        <v>24</v>
      </c>
      <c r="B1" s="2"/>
      <c r="C1" s="2"/>
      <c r="D1" s="2"/>
      <c r="E1" s="2"/>
      <c r="F1" s="2"/>
      <c r="G1" s="2"/>
      <c r="H1" s="27"/>
      <c r="I1" s="27"/>
      <c r="J1" s="27"/>
    </row>
    <row r="2" spans="1:10" ht="12.75">
      <c r="A2" s="17" t="s">
        <v>7</v>
      </c>
      <c r="B2" s="17"/>
      <c r="C2" s="2"/>
      <c r="D2" s="2"/>
      <c r="E2" s="2"/>
      <c r="F2" s="2"/>
      <c r="G2" s="2"/>
      <c r="H2" s="27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27"/>
      <c r="I3" s="27"/>
      <c r="J3" s="27"/>
    </row>
    <row r="4" spans="1:10" ht="12.75">
      <c r="A4" s="41"/>
      <c r="B4" s="17"/>
      <c r="C4" s="2"/>
      <c r="D4" s="2"/>
      <c r="E4" s="2"/>
      <c r="F4" s="2"/>
      <c r="G4" s="2"/>
      <c r="H4" s="27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27"/>
      <c r="I5" s="27"/>
      <c r="J5" s="27"/>
    </row>
    <row r="6" spans="1:10" ht="12.75">
      <c r="A6" s="2" t="s">
        <v>61</v>
      </c>
      <c r="B6" s="2"/>
      <c r="C6" s="2"/>
      <c r="D6" s="2"/>
      <c r="E6" s="2"/>
      <c r="F6" s="2"/>
      <c r="G6" s="2"/>
      <c r="H6" s="27"/>
      <c r="I6" s="27"/>
      <c r="J6" s="27"/>
    </row>
    <row r="7" spans="1:10" ht="12.75">
      <c r="A7" s="2" t="s">
        <v>32</v>
      </c>
      <c r="B7" s="2"/>
      <c r="C7" s="2"/>
      <c r="D7" s="2"/>
      <c r="E7" s="2"/>
      <c r="F7" s="2"/>
      <c r="G7" s="2"/>
      <c r="H7" s="27"/>
      <c r="I7" s="27"/>
      <c r="J7" s="27"/>
    </row>
    <row r="8" spans="1:10" ht="12.75" customHeight="1">
      <c r="A8" s="2"/>
      <c r="B8" s="2"/>
      <c r="C8" s="2"/>
      <c r="D8" s="2"/>
      <c r="E8" s="2"/>
      <c r="F8" s="2"/>
      <c r="G8" s="2"/>
      <c r="H8" s="37"/>
      <c r="I8" s="27"/>
      <c r="J8" s="27"/>
    </row>
    <row r="9" spans="1:10" ht="12.75">
      <c r="A9" s="2"/>
      <c r="B9" s="2"/>
      <c r="C9" s="2"/>
      <c r="D9" s="2"/>
      <c r="E9" s="2"/>
      <c r="F9" s="2"/>
      <c r="G9" s="2"/>
      <c r="H9" s="45"/>
      <c r="I9" s="9"/>
      <c r="J9" s="28"/>
    </row>
    <row r="10" spans="8:10" ht="12.75">
      <c r="H10" s="44"/>
      <c r="J10" s="26" t="s">
        <v>73</v>
      </c>
    </row>
    <row r="11" spans="1:8" ht="12.75">
      <c r="A11" t="s">
        <v>22</v>
      </c>
      <c r="H11" s="19"/>
    </row>
    <row r="12" ht="12.75">
      <c r="H12" s="19"/>
    </row>
    <row r="13" spans="2:10" ht="12.75">
      <c r="B13" t="s">
        <v>95</v>
      </c>
      <c r="H13" s="19"/>
      <c r="J13" s="16">
        <v>7705</v>
      </c>
    </row>
    <row r="14" ht="12.75" customHeight="1">
      <c r="H14" s="19"/>
    </row>
    <row r="15" spans="2:8" ht="12.75" customHeight="1">
      <c r="B15" t="s">
        <v>96</v>
      </c>
      <c r="H15" s="19"/>
    </row>
    <row r="16" spans="3:10" ht="12.75" customHeight="1">
      <c r="C16" t="s">
        <v>97</v>
      </c>
      <c r="H16" s="19"/>
      <c r="J16" s="16">
        <v>694</v>
      </c>
    </row>
    <row r="17" spans="3:10" ht="12.75" customHeight="1">
      <c r="C17" t="s">
        <v>98</v>
      </c>
      <c r="H17" s="19"/>
      <c r="J17" s="16">
        <v>18</v>
      </c>
    </row>
    <row r="18" spans="3:10" ht="12.75" customHeight="1">
      <c r="C18" t="s">
        <v>99</v>
      </c>
      <c r="H18" s="19"/>
      <c r="J18" s="16">
        <v>150</v>
      </c>
    </row>
    <row r="19" spans="3:10" ht="12.75" customHeight="1">
      <c r="C19" t="s">
        <v>100</v>
      </c>
      <c r="H19" s="19"/>
      <c r="J19" s="16">
        <v>10</v>
      </c>
    </row>
    <row r="20" spans="3:10" ht="12.75" customHeight="1">
      <c r="C20" t="s">
        <v>101</v>
      </c>
      <c r="H20" s="19"/>
      <c r="J20" s="16">
        <v>-2773</v>
      </c>
    </row>
    <row r="21" spans="3:10" ht="12.75" customHeight="1">
      <c r="C21" t="s">
        <v>102</v>
      </c>
      <c r="H21" s="19"/>
      <c r="J21" s="16">
        <v>-100</v>
      </c>
    </row>
    <row r="22" spans="8:10" ht="4.5" customHeight="1">
      <c r="H22" s="19"/>
      <c r="J22" s="20"/>
    </row>
    <row r="23" spans="2:10" ht="18" customHeight="1">
      <c r="B23" t="s">
        <v>103</v>
      </c>
      <c r="H23" s="19"/>
      <c r="J23" s="16">
        <f>SUM(J13:J22)</f>
        <v>5704</v>
      </c>
    </row>
    <row r="24" ht="12.75" customHeight="1">
      <c r="H24" s="19"/>
    </row>
    <row r="25" spans="2:8" ht="12.75" customHeight="1">
      <c r="B25" t="s">
        <v>104</v>
      </c>
      <c r="H25" s="19"/>
    </row>
    <row r="26" spans="3:10" ht="12.75" customHeight="1">
      <c r="C26" t="s">
        <v>77</v>
      </c>
      <c r="H26" s="19"/>
      <c r="J26" s="16">
        <v>-6962</v>
      </c>
    </row>
    <row r="27" spans="3:10" ht="12.75" customHeight="1">
      <c r="C27" t="s">
        <v>105</v>
      </c>
      <c r="H27" s="19"/>
      <c r="J27" s="16">
        <v>-2172</v>
      </c>
    </row>
    <row r="28" spans="3:10" ht="12.75" customHeight="1">
      <c r="C28" t="s">
        <v>76</v>
      </c>
      <c r="H28" s="19"/>
      <c r="J28" s="16">
        <v>-484</v>
      </c>
    </row>
    <row r="29" spans="2:8" ht="12.75" customHeight="1">
      <c r="B29" t="s">
        <v>106</v>
      </c>
      <c r="H29" s="19"/>
    </row>
    <row r="30" spans="3:10" ht="12.75" customHeight="1">
      <c r="C30" t="s">
        <v>80</v>
      </c>
      <c r="H30" s="19"/>
      <c r="J30" s="16">
        <v>5438</v>
      </c>
    </row>
    <row r="31" spans="3:10" ht="12.75" customHeight="1">
      <c r="C31" t="s">
        <v>1</v>
      </c>
      <c r="H31" s="19"/>
      <c r="J31" s="16">
        <v>-5042</v>
      </c>
    </row>
    <row r="32" spans="8:10" ht="6" customHeight="1">
      <c r="H32" s="19"/>
      <c r="J32" s="20"/>
    </row>
    <row r="33" spans="2:10" ht="18" customHeight="1">
      <c r="B33" t="s">
        <v>271</v>
      </c>
      <c r="H33" s="19"/>
      <c r="J33" s="16">
        <f>SUM(J23:J31)</f>
        <v>-3518</v>
      </c>
    </row>
    <row r="34" ht="12.75" customHeight="1">
      <c r="H34" s="19"/>
    </row>
    <row r="35" spans="2:10" ht="12.75" customHeight="1">
      <c r="B35" t="s">
        <v>107</v>
      </c>
      <c r="H35" s="19"/>
      <c r="J35" s="16">
        <v>-150</v>
      </c>
    </row>
    <row r="36" spans="2:10" ht="12.75" customHeight="1">
      <c r="B36" t="s">
        <v>108</v>
      </c>
      <c r="H36" s="19"/>
      <c r="J36" s="16">
        <v>-683</v>
      </c>
    </row>
    <row r="37" spans="8:10" ht="5.25" customHeight="1">
      <c r="H37" s="19"/>
      <c r="J37" s="20"/>
    </row>
    <row r="38" spans="2:10" ht="17.25" customHeight="1">
      <c r="B38" t="s">
        <v>272</v>
      </c>
      <c r="H38" s="19"/>
      <c r="J38" s="16">
        <f>SUM(J33:J37)</f>
        <v>-4351</v>
      </c>
    </row>
    <row r="39" ht="12.75" customHeight="1">
      <c r="H39" s="19"/>
    </row>
    <row r="40" spans="1:8" ht="12.75" customHeight="1">
      <c r="A40" t="s">
        <v>109</v>
      </c>
      <c r="H40" s="19"/>
    </row>
    <row r="41" spans="7:8" ht="12.75" customHeight="1">
      <c r="G41" s="19"/>
      <c r="H41" s="18"/>
    </row>
    <row r="42" spans="2:10" ht="12.75" customHeight="1">
      <c r="B42" t="s">
        <v>110</v>
      </c>
      <c r="G42" s="19"/>
      <c r="H42" s="18"/>
      <c r="J42" s="22">
        <v>-1007</v>
      </c>
    </row>
    <row r="43" spans="2:10" ht="12.75" customHeight="1">
      <c r="B43" t="s">
        <v>111</v>
      </c>
      <c r="G43" s="19"/>
      <c r="H43" s="18"/>
      <c r="J43" s="23">
        <v>166</v>
      </c>
    </row>
    <row r="44" spans="2:10" ht="12.75" customHeight="1">
      <c r="B44" t="s">
        <v>112</v>
      </c>
      <c r="G44" s="19"/>
      <c r="H44" s="18"/>
      <c r="J44" s="23">
        <v>1200</v>
      </c>
    </row>
    <row r="45" spans="2:10" ht="12.75" customHeight="1">
      <c r="B45" t="s">
        <v>113</v>
      </c>
      <c r="G45" s="19"/>
      <c r="H45" s="18"/>
      <c r="J45" s="23">
        <v>-739</v>
      </c>
    </row>
    <row r="46" spans="2:10" ht="12.75" customHeight="1">
      <c r="B46" t="s">
        <v>114</v>
      </c>
      <c r="G46" s="19"/>
      <c r="H46" s="18"/>
      <c r="J46" s="23">
        <v>8362</v>
      </c>
    </row>
    <row r="47" spans="7:10" ht="4.5" customHeight="1">
      <c r="G47" s="19"/>
      <c r="H47" s="18"/>
      <c r="J47" s="24"/>
    </row>
    <row r="48" spans="2:10" ht="18" customHeight="1">
      <c r="B48" t="s">
        <v>115</v>
      </c>
      <c r="H48" s="19"/>
      <c r="J48" s="16">
        <f>SUM(J42:J47)</f>
        <v>7982</v>
      </c>
    </row>
    <row r="49" ht="12.75" customHeight="1">
      <c r="H49" s="19"/>
    </row>
    <row r="50" ht="12.75" customHeight="1">
      <c r="H50" s="19"/>
    </row>
    <row r="53" ht="12.75">
      <c r="A53" s="36"/>
    </row>
    <row r="59" ht="12.75">
      <c r="A59" s="18"/>
    </row>
  </sheetData>
  <printOptions/>
  <pageMargins left="1" right="0.75" top="1" bottom="0" header="0.5" footer="0.5"/>
  <pageSetup horizontalDpi="600" verticalDpi="600" orientation="portrait" r:id="rId1"/>
  <headerFooter alignWithMargins="0">
    <oddHeader>&amp;LCompany No.
576121-A
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4">
      <selection activeCell="J19" sqref="J19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customWidth="1"/>
  </cols>
  <sheetData>
    <row r="1" spans="8:10" ht="12.75">
      <c r="H1" s="44"/>
      <c r="J1" s="26" t="s">
        <v>73</v>
      </c>
    </row>
    <row r="2" spans="1:8" ht="12.75">
      <c r="A2" t="s">
        <v>29</v>
      </c>
      <c r="H2" s="19"/>
    </row>
    <row r="3" ht="12.75">
      <c r="H3" s="19"/>
    </row>
    <row r="4" spans="2:10" ht="12.75">
      <c r="B4" t="s">
        <v>116</v>
      </c>
      <c r="H4" s="19"/>
      <c r="J4" s="22">
        <v>10747</v>
      </c>
    </row>
    <row r="5" spans="2:10" ht="12.75" customHeight="1">
      <c r="B5" t="s">
        <v>117</v>
      </c>
      <c r="H5" s="19"/>
      <c r="J5" s="23">
        <v>-508</v>
      </c>
    </row>
    <row r="6" spans="2:10" ht="12.75" customHeight="1">
      <c r="B6" t="s">
        <v>81</v>
      </c>
      <c r="H6" s="19"/>
      <c r="J6" s="23">
        <v>887</v>
      </c>
    </row>
    <row r="7" spans="2:10" ht="12.75" customHeight="1">
      <c r="B7" t="s">
        <v>118</v>
      </c>
      <c r="H7" s="19"/>
      <c r="J7" s="23">
        <v>-1153</v>
      </c>
    </row>
    <row r="8" spans="2:10" ht="12.75" customHeight="1">
      <c r="B8" t="s">
        <v>119</v>
      </c>
      <c r="H8" s="19"/>
      <c r="J8" s="23">
        <v>1000</v>
      </c>
    </row>
    <row r="9" spans="2:10" ht="12.75" customHeight="1">
      <c r="B9" t="s">
        <v>120</v>
      </c>
      <c r="H9" s="19"/>
      <c r="J9" s="23">
        <v>-347</v>
      </c>
    </row>
    <row r="10" spans="2:10" ht="12.75" customHeight="1">
      <c r="B10" t="s">
        <v>121</v>
      </c>
      <c r="H10" s="19"/>
      <c r="J10" s="23">
        <v>-191</v>
      </c>
    </row>
    <row r="11" spans="8:10" ht="6" customHeight="1">
      <c r="H11" s="19"/>
      <c r="J11" s="24"/>
    </row>
    <row r="12" spans="2:10" ht="18" customHeight="1">
      <c r="B12" t="s">
        <v>122</v>
      </c>
      <c r="H12" s="19"/>
      <c r="J12" s="50">
        <f>SUM(J4:J11)</f>
        <v>10435</v>
      </c>
    </row>
    <row r="13" spans="1:10" ht="18" customHeight="1">
      <c r="A13" t="s">
        <v>23</v>
      </c>
      <c r="H13" s="19"/>
      <c r="J13" s="16">
        <f>+J12+4!J48+4!J38</f>
        <v>14066</v>
      </c>
    </row>
    <row r="14" ht="12.75">
      <c r="H14" s="19"/>
    </row>
    <row r="15" spans="1:10" ht="12.75">
      <c r="A15" t="s">
        <v>123</v>
      </c>
      <c r="H15" s="19"/>
      <c r="J15" s="16">
        <v>1</v>
      </c>
    </row>
    <row r="16" ht="6.75" customHeight="1">
      <c r="H16" s="19"/>
    </row>
    <row r="17" spans="1:10" ht="18" customHeight="1" thickBot="1">
      <c r="A17" t="s">
        <v>124</v>
      </c>
      <c r="H17" s="19"/>
      <c r="J17" s="21">
        <f>SUM(J13:J16)</f>
        <v>14067</v>
      </c>
    </row>
    <row r="18" ht="13.5" thickTop="1">
      <c r="H18" s="19"/>
    </row>
    <row r="19" ht="12.75">
      <c r="H19" s="19"/>
    </row>
    <row r="20" spans="1:8" ht="12.75">
      <c r="A20" t="s">
        <v>125</v>
      </c>
      <c r="H20" s="19"/>
    </row>
    <row r="21" ht="12.75">
      <c r="H21" s="19"/>
    </row>
    <row r="22" spans="1:10" ht="12.75">
      <c r="A22" t="s">
        <v>113</v>
      </c>
      <c r="H22" s="19"/>
      <c r="J22" s="16">
        <v>10964</v>
      </c>
    </row>
    <row r="23" spans="1:10" ht="12.75">
      <c r="A23" t="s">
        <v>25</v>
      </c>
      <c r="H23" s="19"/>
      <c r="J23" s="16">
        <v>6746</v>
      </c>
    </row>
    <row r="24" spans="1:10" ht="12.75">
      <c r="A24" t="s">
        <v>126</v>
      </c>
      <c r="H24" s="19"/>
      <c r="J24" s="16">
        <v>-2904</v>
      </c>
    </row>
    <row r="25" spans="8:10" ht="5.25" customHeight="1">
      <c r="H25" s="19"/>
      <c r="J25" s="20"/>
    </row>
    <row r="26" spans="8:10" ht="17.25" customHeight="1">
      <c r="H26" s="19"/>
      <c r="J26" s="16">
        <f>SUM(J22:J25)</f>
        <v>14806</v>
      </c>
    </row>
    <row r="27" ht="12.75" customHeight="1">
      <c r="H27" s="19"/>
    </row>
    <row r="28" spans="1:10" ht="12.75" customHeight="1">
      <c r="A28" t="s">
        <v>127</v>
      </c>
      <c r="H28" s="19"/>
      <c r="J28" s="16">
        <v>-739</v>
      </c>
    </row>
    <row r="29" ht="6" customHeight="1">
      <c r="H29" s="19"/>
    </row>
    <row r="30" spans="8:10" ht="18" customHeight="1" thickBot="1">
      <c r="H30" s="19"/>
      <c r="J30" s="21">
        <f>SUM(J26:J29)</f>
        <v>14067</v>
      </c>
    </row>
    <row r="31" ht="17.25" customHeight="1" thickTop="1">
      <c r="H31" s="19"/>
    </row>
    <row r="33" ht="12.75">
      <c r="A33" t="s">
        <v>26</v>
      </c>
    </row>
    <row r="35" ht="12.75">
      <c r="A35" s="36" t="s">
        <v>0</v>
      </c>
    </row>
    <row r="37" ht="12.75">
      <c r="A37" t="s">
        <v>27</v>
      </c>
    </row>
    <row r="38" ht="12.75">
      <c r="A38" t="s">
        <v>28</v>
      </c>
    </row>
    <row r="41" ht="12.75">
      <c r="A41" s="18" t="s">
        <v>56</v>
      </c>
    </row>
    <row r="42" ht="12.75">
      <c r="A42" t="s">
        <v>57</v>
      </c>
    </row>
    <row r="43" ht="12.75">
      <c r="A43" t="s">
        <v>58</v>
      </c>
    </row>
  </sheetData>
  <printOptions/>
  <pageMargins left="1" right="0.75" top="1" bottom="0" header="0.5" footer="0.5"/>
  <pageSetup horizontalDpi="600" verticalDpi="600" orientation="portrait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J91"/>
  <sheetViews>
    <sheetView workbookViewId="0" topLeftCell="A1">
      <selection activeCell="D28" sqref="D28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28125" style="0" customWidth="1"/>
  </cols>
  <sheetData>
    <row r="1" spans="1:10" ht="12.75">
      <c r="A1" s="2" t="s">
        <v>24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4" t="s">
        <v>33</v>
      </c>
      <c r="B5" s="2"/>
      <c r="C5" s="2"/>
      <c r="D5" s="2"/>
      <c r="E5" s="2"/>
      <c r="F5" s="2"/>
      <c r="G5" s="2"/>
      <c r="H5" s="2"/>
      <c r="I5" s="6"/>
      <c r="J5" s="1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9" ht="12.75" customHeight="1">
      <c r="A7" s="10" t="s">
        <v>12</v>
      </c>
      <c r="B7" s="5" t="s">
        <v>34</v>
      </c>
      <c r="C7" s="1"/>
      <c r="D7" s="1"/>
      <c r="E7" s="1"/>
      <c r="F7" s="1"/>
      <c r="G7" s="1"/>
      <c r="H7" s="1"/>
      <c r="I7" s="7"/>
    </row>
    <row r="8" spans="1:9" ht="12.75" customHeight="1">
      <c r="A8" s="4"/>
      <c r="B8" s="1"/>
      <c r="C8" s="1"/>
      <c r="D8" s="1"/>
      <c r="E8" s="1"/>
      <c r="F8" s="1"/>
      <c r="G8" s="1"/>
      <c r="H8" s="1"/>
      <c r="I8" s="7"/>
    </row>
    <row r="9" spans="1:9" ht="12.75" customHeight="1">
      <c r="A9" s="4"/>
      <c r="B9" s="13" t="s">
        <v>35</v>
      </c>
      <c r="C9" s="13"/>
      <c r="D9" s="1"/>
      <c r="E9" s="1"/>
      <c r="F9" s="1"/>
      <c r="G9" s="1"/>
      <c r="H9" s="1"/>
      <c r="I9" s="7"/>
    </row>
    <row r="10" spans="1:9" ht="12.75" customHeight="1">
      <c r="A10" s="4"/>
      <c r="B10" s="13" t="s">
        <v>36</v>
      </c>
      <c r="C10" s="13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37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/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129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 t="s">
        <v>130</v>
      </c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/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131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 t="s">
        <v>132</v>
      </c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133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134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13"/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3" t="s">
        <v>20</v>
      </c>
      <c r="C21" s="13" t="s">
        <v>38</v>
      </c>
      <c r="D21" s="1"/>
      <c r="E21" s="1"/>
      <c r="F21" s="1"/>
      <c r="G21" s="1"/>
      <c r="H21" s="1"/>
      <c r="I21" s="7"/>
    </row>
    <row r="22" spans="1:9" ht="12.75" customHeight="1">
      <c r="A22" s="4"/>
      <c r="B22" s="13" t="s">
        <v>21</v>
      </c>
      <c r="C22" s="13" t="s">
        <v>39</v>
      </c>
      <c r="D22" s="1"/>
      <c r="E22" s="1"/>
      <c r="F22" s="1"/>
      <c r="G22" s="1"/>
      <c r="H22" s="1"/>
      <c r="I22" s="7"/>
    </row>
    <row r="23" spans="1:9" ht="12.75" customHeight="1">
      <c r="A23" s="4"/>
      <c r="B23" s="1"/>
      <c r="C23" s="1"/>
      <c r="D23" s="1"/>
      <c r="E23" s="1"/>
      <c r="F23" s="1"/>
      <c r="G23" s="1"/>
      <c r="H23" s="1"/>
      <c r="I23" s="7"/>
    </row>
    <row r="24" spans="1:9" ht="12.75">
      <c r="A24" s="10" t="s">
        <v>13</v>
      </c>
      <c r="B24" s="5" t="s">
        <v>135</v>
      </c>
      <c r="I24" s="8"/>
    </row>
    <row r="25" spans="1:9" ht="12.75">
      <c r="A25" s="10"/>
      <c r="I25" s="8"/>
    </row>
    <row r="26" spans="1:9" ht="12.75">
      <c r="A26" s="10"/>
      <c r="B26" t="s">
        <v>40</v>
      </c>
      <c r="I26" s="8"/>
    </row>
    <row r="27" spans="1:9" ht="12.75">
      <c r="A27" s="10"/>
      <c r="B27" t="s">
        <v>41</v>
      </c>
      <c r="I27" s="8"/>
    </row>
    <row r="28" spans="1:9" ht="12.75">
      <c r="A28" s="10"/>
      <c r="I28" s="8"/>
    </row>
    <row r="29" spans="1:9" ht="12.75">
      <c r="A29" s="10" t="s">
        <v>14</v>
      </c>
      <c r="B29" s="30" t="s">
        <v>204</v>
      </c>
      <c r="I29" s="8"/>
    </row>
    <row r="30" spans="1:9" ht="12.75">
      <c r="A30" s="10"/>
      <c r="I30" s="8"/>
    </row>
    <row r="31" spans="1:9" ht="12.75">
      <c r="A31" s="10"/>
      <c r="B31" t="s">
        <v>136</v>
      </c>
      <c r="I31" s="8"/>
    </row>
    <row r="32" spans="1:9" ht="12.75">
      <c r="A32" s="10"/>
      <c r="B32" t="s">
        <v>137</v>
      </c>
      <c r="I32" s="8"/>
    </row>
    <row r="33" spans="1:9" ht="12.75">
      <c r="A33" s="10"/>
      <c r="I33" s="8"/>
    </row>
    <row r="34" spans="1:9" ht="12.75">
      <c r="A34" s="10" t="s">
        <v>15</v>
      </c>
      <c r="B34" s="11" t="s">
        <v>42</v>
      </c>
      <c r="C34" s="12"/>
      <c r="D34" s="5"/>
      <c r="I34" s="8"/>
    </row>
    <row r="35" spans="1:9" ht="12.75" customHeight="1">
      <c r="A35" s="10"/>
      <c r="B35" s="13"/>
      <c r="I35" s="8"/>
    </row>
    <row r="36" spans="1:9" ht="12.75">
      <c r="A36" s="10"/>
      <c r="B36" s="13" t="s">
        <v>43</v>
      </c>
      <c r="I36" s="8"/>
    </row>
    <row r="37" spans="1:9" ht="12.75">
      <c r="A37" s="10"/>
      <c r="B37" s="13"/>
      <c r="I37" s="8"/>
    </row>
    <row r="38" spans="1:9" ht="12.75">
      <c r="A38" s="10" t="s">
        <v>16</v>
      </c>
      <c r="B38" s="11" t="s">
        <v>44</v>
      </c>
      <c r="C38" s="12"/>
      <c r="I38" s="8"/>
    </row>
    <row r="39" spans="1:9" ht="12.75">
      <c r="A39" s="10"/>
      <c r="B39" s="13"/>
      <c r="I39" s="8"/>
    </row>
    <row r="40" spans="1:9" ht="12.75">
      <c r="A40" s="9"/>
      <c r="B40" s="9" t="s">
        <v>63</v>
      </c>
      <c r="I40" s="8"/>
    </row>
    <row r="41" spans="1:9" ht="12.75">
      <c r="A41" s="9"/>
      <c r="B41" s="9" t="s">
        <v>64</v>
      </c>
      <c r="I41" s="8"/>
    </row>
    <row r="42" spans="1:9" ht="12.75">
      <c r="A42" s="9"/>
      <c r="B42" s="9"/>
      <c r="I42" s="8"/>
    </row>
    <row r="43" spans="1:9" ht="12.75">
      <c r="A43" s="10" t="s">
        <v>17</v>
      </c>
      <c r="B43" s="11" t="s">
        <v>202</v>
      </c>
      <c r="I43" s="8"/>
    </row>
    <row r="44" spans="1:9" ht="12.75">
      <c r="A44" s="10"/>
      <c r="B44" s="9"/>
      <c r="I44" s="8"/>
    </row>
    <row r="45" spans="1:9" ht="12.75">
      <c r="A45" s="10"/>
      <c r="B45" s="9" t="s">
        <v>203</v>
      </c>
      <c r="I45" s="8"/>
    </row>
    <row r="46" spans="1:9" ht="12.75">
      <c r="A46" s="10"/>
      <c r="B46" s="13" t="s">
        <v>138</v>
      </c>
      <c r="I46" s="8"/>
    </row>
    <row r="47" spans="1:9" ht="12.75">
      <c r="A47" s="10"/>
      <c r="B47" s="13"/>
      <c r="I47" s="8"/>
    </row>
    <row r="48" spans="1:9" ht="12.75">
      <c r="A48" s="10"/>
      <c r="B48" s="13" t="s">
        <v>20</v>
      </c>
      <c r="C48" t="s">
        <v>139</v>
      </c>
      <c r="I48" s="8"/>
    </row>
    <row r="49" spans="1:9" ht="12.75">
      <c r="A49" s="10"/>
      <c r="B49" s="13"/>
      <c r="C49" t="s">
        <v>140</v>
      </c>
      <c r="I49" s="8"/>
    </row>
    <row r="50" spans="1:9" ht="12.75">
      <c r="A50" s="10"/>
      <c r="B50" s="13"/>
      <c r="C50" t="s">
        <v>141</v>
      </c>
      <c r="I50" s="8"/>
    </row>
    <row r="51" spans="1:9" ht="12.75">
      <c r="A51" s="10"/>
      <c r="B51" s="13"/>
      <c r="I51" s="8"/>
    </row>
    <row r="52" spans="1:9" ht="12.75">
      <c r="A52" s="10"/>
      <c r="B52" s="13"/>
      <c r="I52" s="8"/>
    </row>
    <row r="53" spans="1:9" ht="12.75">
      <c r="A53" s="10"/>
      <c r="B53" s="13"/>
      <c r="I53" s="8"/>
    </row>
    <row r="54" spans="1:9" ht="12.75">
      <c r="A54" s="10"/>
      <c r="B54" s="13"/>
      <c r="I54" s="8"/>
    </row>
    <row r="55" spans="1:9" ht="12.75">
      <c r="A55" s="10"/>
      <c r="B55" s="13"/>
      <c r="I55" s="8"/>
    </row>
    <row r="56" spans="1:9" ht="12.75">
      <c r="A56" s="10"/>
      <c r="B56" s="13"/>
      <c r="I56" s="8"/>
    </row>
    <row r="57" spans="1:9" ht="12.75">
      <c r="A57" s="10"/>
      <c r="B57" s="13"/>
      <c r="I57" s="8"/>
    </row>
    <row r="67" spans="1:9" ht="12.75">
      <c r="A67" s="10"/>
      <c r="B67" s="13"/>
      <c r="I67" s="8"/>
    </row>
    <row r="78" spans="1:10" ht="12.75" customHeight="1">
      <c r="A78" s="10"/>
      <c r="B78" s="13"/>
      <c r="I78" s="8"/>
      <c r="J78" s="25"/>
    </row>
    <row r="79" ht="12.75">
      <c r="I79" s="8"/>
    </row>
    <row r="80" ht="12.75">
      <c r="I80" s="8"/>
    </row>
    <row r="81" ht="12.75">
      <c r="I81" s="8"/>
    </row>
    <row r="82" ht="12.75">
      <c r="I82" s="8"/>
    </row>
    <row r="83" ht="12.75">
      <c r="I83" s="8"/>
    </row>
    <row r="84" ht="12.75">
      <c r="I84" s="8"/>
    </row>
    <row r="85" ht="12.75">
      <c r="I85" s="8"/>
    </row>
    <row r="86" ht="12.75">
      <c r="I86" s="8"/>
    </row>
    <row r="87" ht="12.75">
      <c r="H87" s="8"/>
    </row>
    <row r="88" ht="12.75">
      <c r="H88" s="8"/>
    </row>
    <row r="89" ht="12.75">
      <c r="H89" s="8"/>
    </row>
    <row r="90" ht="12.75">
      <c r="H90" s="8"/>
    </row>
    <row r="91" ht="12.75">
      <c r="H91" s="8"/>
    </row>
  </sheetData>
  <printOptions/>
  <pageMargins left="1" right="0.75" top="1" bottom="0" header="0.5" footer="0.5"/>
  <pageSetup horizontalDpi="180" verticalDpi="180" orientation="portrait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L48"/>
  <sheetViews>
    <sheetView workbookViewId="0" topLeftCell="B33">
      <selection activeCell="J49" sqref="J49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1" ht="12.75">
      <c r="A1" s="11" t="s">
        <v>62</v>
      </c>
    </row>
    <row r="3" spans="2:3" ht="12.75">
      <c r="B3" s="9" t="s">
        <v>21</v>
      </c>
      <c r="C3" t="s">
        <v>142</v>
      </c>
    </row>
    <row r="4" ht="12.75">
      <c r="C4" t="s">
        <v>143</v>
      </c>
    </row>
    <row r="5" ht="12.75">
      <c r="C5" t="s">
        <v>144</v>
      </c>
    </row>
    <row r="6" ht="12.75">
      <c r="C6" t="s">
        <v>145</v>
      </c>
    </row>
    <row r="8" spans="1:12" ht="12.75">
      <c r="A8" s="9" t="s">
        <v>18</v>
      </c>
      <c r="B8" s="32" t="s">
        <v>65</v>
      </c>
      <c r="D8" s="18"/>
      <c r="E8" s="18"/>
      <c r="F8" s="18"/>
      <c r="G8" s="18"/>
      <c r="H8" s="18"/>
      <c r="I8" s="18"/>
      <c r="J8" s="19"/>
      <c r="K8" s="18"/>
      <c r="L8" s="19"/>
    </row>
    <row r="9" spans="2:12" ht="12.75">
      <c r="B9" s="40"/>
      <c r="C9" s="18"/>
      <c r="D9" s="18"/>
      <c r="E9" s="18"/>
      <c r="F9" s="18"/>
      <c r="G9" s="18"/>
      <c r="H9" s="18"/>
      <c r="I9" s="18"/>
      <c r="J9" s="53" t="s">
        <v>205</v>
      </c>
      <c r="K9" s="18"/>
      <c r="L9" s="53" t="s">
        <v>207</v>
      </c>
    </row>
    <row r="10" spans="2:12" ht="12.75" customHeight="1">
      <c r="B10" s="40"/>
      <c r="C10" s="18"/>
      <c r="D10" s="18"/>
      <c r="E10" s="18"/>
      <c r="F10" s="18"/>
      <c r="G10" s="18"/>
      <c r="H10" s="18"/>
      <c r="I10" s="18"/>
      <c r="J10" s="53" t="s">
        <v>206</v>
      </c>
      <c r="K10" s="18"/>
      <c r="L10" s="53" t="s">
        <v>206</v>
      </c>
    </row>
    <row r="11" spans="10:12" ht="12.75" customHeight="1">
      <c r="J11" s="54" t="s">
        <v>45</v>
      </c>
      <c r="L11" s="54" t="s">
        <v>45</v>
      </c>
    </row>
    <row r="12" spans="10:12" ht="12.75" customHeight="1">
      <c r="J12" s="54" t="s">
        <v>73</v>
      </c>
      <c r="L12" s="54" t="s">
        <v>73</v>
      </c>
    </row>
    <row r="13" spans="2:12" ht="12.75" customHeight="1">
      <c r="B13" s="32" t="s">
        <v>208</v>
      </c>
      <c r="J13" s="16"/>
      <c r="L13" s="16"/>
    </row>
    <row r="14" spans="10:12" ht="12.75" customHeight="1">
      <c r="J14" s="16"/>
      <c r="L14" s="16"/>
    </row>
    <row r="15" spans="3:12" ht="12.75" customHeight="1">
      <c r="C15" t="s">
        <v>209</v>
      </c>
      <c r="J15" s="16">
        <v>12631</v>
      </c>
      <c r="L15" s="16">
        <v>42903</v>
      </c>
    </row>
    <row r="16" spans="3:12" ht="12.75" customHeight="1">
      <c r="C16" t="s">
        <v>210</v>
      </c>
      <c r="J16" s="16">
        <v>515</v>
      </c>
      <c r="L16" s="16">
        <v>2284</v>
      </c>
    </row>
    <row r="17" spans="3:12" ht="12.75" customHeight="1">
      <c r="C17" t="s">
        <v>211</v>
      </c>
      <c r="J17" s="16">
        <v>2239</v>
      </c>
      <c r="L17" s="16">
        <v>7940</v>
      </c>
    </row>
    <row r="18" spans="3:12" ht="12.75" customHeight="1">
      <c r="C18" t="s">
        <v>212</v>
      </c>
      <c r="J18" s="16">
        <v>868</v>
      </c>
      <c r="L18" s="16">
        <v>3159</v>
      </c>
    </row>
    <row r="19" spans="3:12" ht="12.75" customHeight="1">
      <c r="C19" t="s">
        <v>213</v>
      </c>
      <c r="J19" s="16">
        <v>79</v>
      </c>
      <c r="L19" s="16">
        <v>195</v>
      </c>
    </row>
    <row r="20" spans="3:12" ht="12.75" customHeight="1">
      <c r="C20" t="s">
        <v>214</v>
      </c>
      <c r="J20" s="16">
        <v>2329</v>
      </c>
      <c r="L20" s="16">
        <v>9103</v>
      </c>
    </row>
    <row r="21" spans="3:12" ht="12.75" customHeight="1">
      <c r="C21" t="s">
        <v>215</v>
      </c>
      <c r="J21" s="16">
        <v>90</v>
      </c>
      <c r="L21" s="16">
        <v>360</v>
      </c>
    </row>
    <row r="22" spans="10:12" ht="6" customHeight="1">
      <c r="J22" s="20"/>
      <c r="L22" s="20"/>
    </row>
    <row r="23" spans="10:12" ht="18" customHeight="1">
      <c r="J23" s="16">
        <f>SUM(J15:J21)</f>
        <v>18751</v>
      </c>
      <c r="L23" s="16">
        <f>SUM(L15:L21)</f>
        <v>65944</v>
      </c>
    </row>
    <row r="24" spans="3:12" ht="12.75" customHeight="1">
      <c r="C24" t="s">
        <v>216</v>
      </c>
      <c r="J24" s="16">
        <v>-785</v>
      </c>
      <c r="L24" s="16">
        <v>-2564</v>
      </c>
    </row>
    <row r="25" spans="10:12" ht="4.5" customHeight="1">
      <c r="J25" s="16"/>
      <c r="L25" s="16"/>
    </row>
    <row r="26" spans="3:12" ht="18" customHeight="1" thickBot="1">
      <c r="C26" t="s">
        <v>217</v>
      </c>
      <c r="J26" s="21">
        <f>SUM(J23:J25)</f>
        <v>17966</v>
      </c>
      <c r="L26" s="21">
        <f>SUM(L23:L25)</f>
        <v>63380</v>
      </c>
    </row>
    <row r="27" spans="10:12" ht="12.75" customHeight="1" thickTop="1">
      <c r="J27" s="16"/>
      <c r="L27" s="16"/>
    </row>
    <row r="28" spans="2:12" ht="12.75" customHeight="1">
      <c r="B28" s="32" t="s">
        <v>218</v>
      </c>
      <c r="J28" s="16"/>
      <c r="L28" s="16"/>
    </row>
    <row r="29" spans="10:12" ht="12.75" customHeight="1">
      <c r="J29" s="16"/>
      <c r="L29" s="16"/>
    </row>
    <row r="30" spans="3:12" ht="12.75" customHeight="1">
      <c r="C30" t="s">
        <v>209</v>
      </c>
      <c r="J30" s="16">
        <v>1395</v>
      </c>
      <c r="L30" s="16">
        <v>5722</v>
      </c>
    </row>
    <row r="31" spans="3:12" ht="12.75" customHeight="1">
      <c r="C31" t="s">
        <v>210</v>
      </c>
      <c r="J31" s="16">
        <v>132</v>
      </c>
      <c r="L31" s="16">
        <v>755</v>
      </c>
    </row>
    <row r="32" spans="3:12" ht="12.75" customHeight="1">
      <c r="C32" t="s">
        <v>211</v>
      </c>
      <c r="J32" s="16">
        <v>214</v>
      </c>
      <c r="L32" s="16">
        <v>306</v>
      </c>
    </row>
    <row r="33" spans="3:12" ht="12.75" customHeight="1">
      <c r="C33" t="s">
        <v>212</v>
      </c>
      <c r="J33" s="16">
        <v>-51</v>
      </c>
      <c r="L33" s="16">
        <v>-219</v>
      </c>
    </row>
    <row r="34" spans="3:12" ht="12.75" customHeight="1">
      <c r="C34" t="s">
        <v>213</v>
      </c>
      <c r="J34" s="16">
        <v>31</v>
      </c>
      <c r="L34" s="16">
        <v>-54</v>
      </c>
    </row>
    <row r="35" spans="3:12" ht="12.75" customHeight="1">
      <c r="C35" t="s">
        <v>214</v>
      </c>
      <c r="J35" s="16">
        <v>169</v>
      </c>
      <c r="L35" s="16">
        <v>677</v>
      </c>
    </row>
    <row r="36" spans="3:12" ht="12.75" customHeight="1">
      <c r="C36" t="s">
        <v>215</v>
      </c>
      <c r="J36" s="16">
        <v>20</v>
      </c>
      <c r="L36" s="16">
        <v>59</v>
      </c>
    </row>
    <row r="37" spans="10:12" ht="7.5" customHeight="1">
      <c r="J37" s="20"/>
      <c r="L37" s="20"/>
    </row>
    <row r="38" spans="10:12" ht="18" customHeight="1">
      <c r="J38" s="16">
        <f>SUM(J30:J37)</f>
        <v>1910</v>
      </c>
      <c r="L38" s="16">
        <f>SUM(L30:L37)</f>
        <v>7246</v>
      </c>
    </row>
    <row r="39" spans="3:12" ht="12.75" customHeight="1">
      <c r="C39" t="s">
        <v>216</v>
      </c>
      <c r="J39" s="16">
        <v>114</v>
      </c>
      <c r="L39" s="16">
        <v>452</v>
      </c>
    </row>
    <row r="40" spans="3:12" ht="12.75" customHeight="1">
      <c r="C40" t="s">
        <v>219</v>
      </c>
      <c r="J40" s="16">
        <v>37</v>
      </c>
      <c r="L40" s="16">
        <v>232</v>
      </c>
    </row>
    <row r="41" spans="3:12" ht="12.75" customHeight="1">
      <c r="C41" t="s">
        <v>221</v>
      </c>
      <c r="J41" s="16">
        <v>-146</v>
      </c>
      <c r="L41" s="16">
        <v>-146</v>
      </c>
    </row>
    <row r="42" spans="10:12" ht="6.75" customHeight="1">
      <c r="J42" s="16"/>
      <c r="L42" s="16"/>
    </row>
    <row r="43" spans="3:12" ht="18" customHeight="1" thickBot="1">
      <c r="C43" t="s">
        <v>220</v>
      </c>
      <c r="J43" s="21">
        <f>SUM(J38:J42)</f>
        <v>1915</v>
      </c>
      <c r="L43" s="21">
        <f>SUM(L38:L42)</f>
        <v>7784</v>
      </c>
    </row>
    <row r="44" spans="10:12" ht="12.75" customHeight="1" thickTop="1">
      <c r="J44" s="16"/>
      <c r="L44" s="16"/>
    </row>
    <row r="45" spans="1:2" ht="12.75">
      <c r="A45" s="9" t="s">
        <v>19</v>
      </c>
      <c r="B45" s="32" t="s">
        <v>66</v>
      </c>
    </row>
    <row r="47" ht="12.75">
      <c r="B47" s="9" t="s">
        <v>222</v>
      </c>
    </row>
    <row r="48" ht="12.75">
      <c r="B48" s="9" t="s">
        <v>146</v>
      </c>
    </row>
  </sheetData>
  <printOptions/>
  <pageMargins left="1" right="0.75" top="1" bottom="0" header="0.5" footer="0.5"/>
  <pageSetup horizontalDpi="300" verticalDpi="300" orientation="portrait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6">
      <selection activeCell="D17" sqref="D17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1" spans="1:2" ht="12.75">
      <c r="A1" s="9" t="s">
        <v>31</v>
      </c>
      <c r="B1" s="32" t="s">
        <v>223</v>
      </c>
    </row>
    <row r="2" ht="12.75">
      <c r="B2" s="32"/>
    </row>
    <row r="4" ht="12.75">
      <c r="B4" s="9" t="s">
        <v>224</v>
      </c>
    </row>
    <row r="5" ht="12.75">
      <c r="B5" s="9" t="s">
        <v>225</v>
      </c>
    </row>
    <row r="6" ht="12.75">
      <c r="B6" s="9" t="s">
        <v>226</v>
      </c>
    </row>
    <row r="9" spans="3:4" ht="12.75">
      <c r="C9" s="55" t="s">
        <v>227</v>
      </c>
      <c r="D9" t="s">
        <v>228</v>
      </c>
    </row>
    <row r="10" ht="12.75">
      <c r="D10" t="s">
        <v>229</v>
      </c>
    </row>
    <row r="13" spans="3:4" ht="12.75">
      <c r="C13" s="55" t="s">
        <v>227</v>
      </c>
      <c r="D13" t="s">
        <v>230</v>
      </c>
    </row>
    <row r="14" ht="12.75">
      <c r="C14" s="55"/>
    </row>
    <row r="16" spans="3:4" ht="12.75">
      <c r="C16" s="55" t="s">
        <v>227</v>
      </c>
      <c r="D16" t="s">
        <v>277</v>
      </c>
    </row>
    <row r="17" ht="12.75">
      <c r="D17" t="s">
        <v>276</v>
      </c>
    </row>
    <row r="20" ht="12.75">
      <c r="B20" s="9" t="s">
        <v>231</v>
      </c>
    </row>
    <row r="23" spans="1:2" ht="12.75">
      <c r="A23" s="9" t="s">
        <v>67</v>
      </c>
      <c r="B23" s="32" t="s">
        <v>69</v>
      </c>
    </row>
    <row r="26" ht="12.75">
      <c r="B26" s="9" t="s">
        <v>147</v>
      </c>
    </row>
    <row r="27" ht="12.75">
      <c r="B27" s="9" t="s">
        <v>148</v>
      </c>
    </row>
    <row r="30" spans="1:2" ht="12.75">
      <c r="A30" s="9" t="s">
        <v>68</v>
      </c>
      <c r="B30" s="32" t="s">
        <v>71</v>
      </c>
    </row>
    <row r="33" ht="12.75">
      <c r="B33" s="9" t="s">
        <v>72</v>
      </c>
    </row>
    <row r="34" ht="12.75">
      <c r="B34" s="9" t="s">
        <v>149</v>
      </c>
    </row>
    <row r="37" spans="1:3" ht="12.75">
      <c r="A37" s="9" t="s">
        <v>70</v>
      </c>
      <c r="B37" s="32" t="s">
        <v>150</v>
      </c>
      <c r="C37" s="9"/>
    </row>
    <row r="38" spans="2:3" ht="12.75">
      <c r="B38" s="32"/>
      <c r="C38" s="9"/>
    </row>
    <row r="39" spans="3:12" ht="12.75">
      <c r="C39" s="9"/>
      <c r="L39" s="46" t="s">
        <v>73</v>
      </c>
    </row>
    <row r="40" spans="3:12" ht="12.75">
      <c r="C40" s="9"/>
      <c r="L40" s="16"/>
    </row>
    <row r="41" spans="2:12" ht="12.75">
      <c r="B41" s="9" t="s">
        <v>151</v>
      </c>
      <c r="C41" s="9"/>
      <c r="L41" s="16"/>
    </row>
    <row r="42" spans="2:12" ht="12.75">
      <c r="B42" s="9" t="s">
        <v>152</v>
      </c>
      <c r="C42" s="9"/>
      <c r="L42" s="16">
        <v>10000</v>
      </c>
    </row>
    <row r="43" spans="3:12" ht="6.75" customHeight="1" thickBot="1">
      <c r="C43" s="9"/>
      <c r="L43" s="43"/>
    </row>
    <row r="44" spans="3:12" ht="13.5" thickTop="1">
      <c r="C44" s="9"/>
      <c r="L44" s="16"/>
    </row>
    <row r="45" spans="3:12" ht="12.75">
      <c r="C45" s="9"/>
      <c r="L45" s="16"/>
    </row>
    <row r="46" spans="1:12" ht="12.75">
      <c r="A46" s="9" t="s">
        <v>153</v>
      </c>
      <c r="B46" s="32" t="s">
        <v>154</v>
      </c>
      <c r="C46" s="9"/>
      <c r="L46" s="16"/>
    </row>
    <row r="47" spans="2:12" ht="12.75">
      <c r="B47" s="32"/>
      <c r="C47" s="9"/>
      <c r="L47" s="16"/>
    </row>
    <row r="48" spans="3:12" ht="12.75">
      <c r="C48" s="9"/>
      <c r="L48" s="16"/>
    </row>
    <row r="49" spans="2:3" ht="12.75">
      <c r="B49" s="9" t="s">
        <v>155</v>
      </c>
      <c r="C49" s="9"/>
    </row>
    <row r="50" spans="2:3" ht="12.75">
      <c r="B50" s="9" t="s">
        <v>156</v>
      </c>
      <c r="C50" s="9"/>
    </row>
  </sheetData>
  <printOptions/>
  <pageMargins left="1" right="0.75" top="1" bottom="0" header="0.5" footer="0.5"/>
  <pageSetup horizontalDpi="600" verticalDpi="600" orientation="portrait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B42">
      <selection activeCell="J51" sqref="J5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1" spans="1:2" ht="12.75">
      <c r="A1" s="9" t="s">
        <v>157</v>
      </c>
      <c r="B1" s="32" t="s">
        <v>158</v>
      </c>
    </row>
    <row r="3" ht="12.75">
      <c r="B3" s="9" t="s">
        <v>159</v>
      </c>
    </row>
    <row r="4" ht="12.75">
      <c r="B4" s="9" t="s">
        <v>232</v>
      </c>
    </row>
    <row r="5" ht="12.75">
      <c r="B5" s="9" t="s">
        <v>233</v>
      </c>
    </row>
    <row r="6" ht="12.75">
      <c r="B6" s="9" t="s">
        <v>234</v>
      </c>
    </row>
    <row r="7" spans="8:12" ht="12.75">
      <c r="H7" s="46" t="s">
        <v>235</v>
      </c>
      <c r="I7" s="3"/>
      <c r="J7" s="46" t="s">
        <v>238</v>
      </c>
      <c r="L7" s="46" t="s">
        <v>240</v>
      </c>
    </row>
    <row r="8" spans="8:12" ht="12.75">
      <c r="H8" s="46" t="s">
        <v>236</v>
      </c>
      <c r="I8" s="3"/>
      <c r="J8" s="46" t="s">
        <v>239</v>
      </c>
      <c r="L8" s="46" t="s">
        <v>239</v>
      </c>
    </row>
    <row r="9" spans="8:12" ht="12.75">
      <c r="H9" s="46" t="s">
        <v>237</v>
      </c>
      <c r="I9" s="3"/>
      <c r="J9" s="46" t="s">
        <v>45</v>
      </c>
      <c r="L9" s="46" t="s">
        <v>45</v>
      </c>
    </row>
    <row r="10" spans="8:12" ht="12.75">
      <c r="H10" s="46" t="s">
        <v>73</v>
      </c>
      <c r="I10" s="3"/>
      <c r="J10" s="46" t="s">
        <v>73</v>
      </c>
      <c r="L10" s="46" t="s">
        <v>73</v>
      </c>
    </row>
    <row r="11" spans="8:12" ht="12.75">
      <c r="H11" s="16"/>
      <c r="I11" s="16"/>
      <c r="J11" s="16"/>
      <c r="K11" s="16"/>
      <c r="L11" s="16"/>
    </row>
    <row r="12" spans="2:12" ht="12.75">
      <c r="B12" s="9" t="s">
        <v>241</v>
      </c>
      <c r="H12" s="16">
        <v>3481</v>
      </c>
      <c r="I12" s="16"/>
      <c r="J12" s="16">
        <v>0</v>
      </c>
      <c r="K12" s="16"/>
      <c r="L12" s="16">
        <f aca="true" t="shared" si="0" ref="L12:L17">+H12-J12</f>
        <v>3481</v>
      </c>
    </row>
    <row r="13" spans="2:12" ht="12.75">
      <c r="B13" s="9" t="s">
        <v>242</v>
      </c>
      <c r="H13" s="16">
        <v>2000</v>
      </c>
      <c r="I13" s="16"/>
      <c r="J13" s="16">
        <v>0</v>
      </c>
      <c r="K13" s="16"/>
      <c r="L13" s="16">
        <f t="shared" si="0"/>
        <v>2000</v>
      </c>
    </row>
    <row r="14" spans="2:12" ht="12.75">
      <c r="B14" s="9" t="s">
        <v>243</v>
      </c>
      <c r="H14" s="16">
        <v>2000</v>
      </c>
      <c r="I14" s="16"/>
      <c r="J14" s="16">
        <v>0</v>
      </c>
      <c r="K14" s="16"/>
      <c r="L14" s="16">
        <f t="shared" si="0"/>
        <v>2000</v>
      </c>
    </row>
    <row r="15" spans="2:12" ht="12.75">
      <c r="B15" s="9" t="s">
        <v>244</v>
      </c>
      <c r="H15" s="16">
        <v>10900</v>
      </c>
      <c r="I15" s="16"/>
      <c r="J15" s="16">
        <v>900</v>
      </c>
      <c r="K15" s="16"/>
      <c r="L15" s="16">
        <f t="shared" si="0"/>
        <v>10000</v>
      </c>
    </row>
    <row r="16" spans="2:12" ht="12.75">
      <c r="B16" s="9" t="s">
        <v>245</v>
      </c>
      <c r="H16" s="16">
        <v>4286</v>
      </c>
      <c r="I16" s="16"/>
      <c r="J16" s="16">
        <v>0</v>
      </c>
      <c r="K16" s="16"/>
      <c r="L16" s="16">
        <f t="shared" si="0"/>
        <v>4286</v>
      </c>
    </row>
    <row r="17" spans="2:12" ht="12.75">
      <c r="B17" s="9" t="s">
        <v>246</v>
      </c>
      <c r="H17" s="16">
        <v>1800</v>
      </c>
      <c r="I17" s="16"/>
      <c r="J17" s="16">
        <v>737</v>
      </c>
      <c r="K17" s="16"/>
      <c r="L17" s="16">
        <f t="shared" si="0"/>
        <v>1063</v>
      </c>
    </row>
    <row r="18" spans="8:12" ht="6.75" customHeight="1">
      <c r="H18" s="20"/>
      <c r="I18" s="16"/>
      <c r="J18" s="20"/>
      <c r="K18" s="16"/>
      <c r="L18" s="20"/>
    </row>
    <row r="19" spans="8:12" ht="15" customHeight="1">
      <c r="H19" s="16">
        <f>SUM(H12:H18)</f>
        <v>24467</v>
      </c>
      <c r="I19" s="16"/>
      <c r="J19" s="16">
        <f>SUM(J12:J18)</f>
        <v>1637</v>
      </c>
      <c r="K19" s="16"/>
      <c r="L19" s="16">
        <f>SUM(L12:L18)</f>
        <v>22830</v>
      </c>
    </row>
    <row r="20" spans="8:12" ht="12.75">
      <c r="H20" s="16"/>
      <c r="I20" s="16"/>
      <c r="J20" s="16"/>
      <c r="K20" s="16"/>
      <c r="L20" s="16"/>
    </row>
    <row r="21" spans="2:12" ht="12.75">
      <c r="B21" s="9" t="s">
        <v>247</v>
      </c>
      <c r="H21" s="16">
        <v>13720</v>
      </c>
      <c r="I21" s="16"/>
      <c r="J21" s="16">
        <v>0</v>
      </c>
      <c r="K21" s="16"/>
      <c r="L21" s="16">
        <f>+H21-J21</f>
        <v>13720</v>
      </c>
    </row>
    <row r="22" spans="8:12" ht="5.25" customHeight="1">
      <c r="H22" s="16"/>
      <c r="I22" s="16"/>
      <c r="J22" s="16"/>
      <c r="K22" s="16"/>
      <c r="L22" s="16"/>
    </row>
    <row r="23" spans="8:12" ht="15" customHeight="1" thickBot="1">
      <c r="H23" s="21">
        <f>+H19-H21</f>
        <v>10747</v>
      </c>
      <c r="I23" s="16"/>
      <c r="J23" s="21">
        <f>+J19-J21</f>
        <v>1637</v>
      </c>
      <c r="K23" s="16"/>
      <c r="L23" s="21">
        <f>+L19-L21</f>
        <v>9110</v>
      </c>
    </row>
    <row r="24" spans="8:12" ht="9" customHeight="1" thickTop="1">
      <c r="H24" s="16"/>
      <c r="I24" s="16"/>
      <c r="J24" s="16"/>
      <c r="K24" s="16"/>
      <c r="L24" s="16"/>
    </row>
    <row r="25" spans="2:12" ht="12.75">
      <c r="B25" s="9" t="s">
        <v>248</v>
      </c>
      <c r="H25" s="16"/>
      <c r="I25" s="16"/>
      <c r="J25" s="16"/>
      <c r="K25" s="16"/>
      <c r="L25" s="16"/>
    </row>
    <row r="26" spans="8:12" ht="12.75">
      <c r="H26" s="16"/>
      <c r="I26" s="16"/>
      <c r="J26" s="16"/>
      <c r="K26" s="16"/>
      <c r="L26" s="16"/>
    </row>
    <row r="27" spans="1:12" ht="12.75">
      <c r="A27" s="9" t="s">
        <v>160</v>
      </c>
      <c r="B27" s="32" t="s">
        <v>161</v>
      </c>
      <c r="H27" s="16"/>
      <c r="I27" s="16"/>
      <c r="J27" s="16"/>
      <c r="K27" s="16"/>
      <c r="L27" s="16"/>
    </row>
    <row r="28" spans="8:12" ht="12.75">
      <c r="H28" s="16"/>
      <c r="I28" s="16"/>
      <c r="J28" s="16"/>
      <c r="K28" s="16"/>
      <c r="L28" s="16"/>
    </row>
    <row r="29" spans="2:12" ht="12.75">
      <c r="B29" s="9" t="s">
        <v>162</v>
      </c>
      <c r="H29" s="16"/>
      <c r="I29" s="16"/>
      <c r="J29" s="16"/>
      <c r="K29" s="16"/>
      <c r="L29" s="16"/>
    </row>
    <row r="30" ht="12.75">
      <c r="B30" s="9" t="s">
        <v>278</v>
      </c>
    </row>
    <row r="32" ht="12.75">
      <c r="B32" s="9" t="s">
        <v>163</v>
      </c>
    </row>
    <row r="33" ht="12.75">
      <c r="B33" s="9" t="s">
        <v>164</v>
      </c>
    </row>
    <row r="35" spans="1:2" ht="12.75">
      <c r="A35" s="9" t="s">
        <v>165</v>
      </c>
      <c r="B35" s="32" t="s">
        <v>249</v>
      </c>
    </row>
    <row r="37" ht="12.75">
      <c r="B37" s="9" t="s">
        <v>166</v>
      </c>
    </row>
    <row r="38" ht="12.75">
      <c r="B38" s="9" t="s">
        <v>167</v>
      </c>
    </row>
    <row r="39" ht="12.75">
      <c r="B39" s="9" t="s">
        <v>168</v>
      </c>
    </row>
    <row r="41" spans="1:2" ht="12.75">
      <c r="A41" s="9" t="s">
        <v>169</v>
      </c>
      <c r="B41" s="32" t="s">
        <v>279</v>
      </c>
    </row>
    <row r="43" ht="12.75">
      <c r="B43" s="9" t="s">
        <v>280</v>
      </c>
    </row>
    <row r="44" ht="12.75">
      <c r="B44" s="9" t="s">
        <v>281</v>
      </c>
    </row>
    <row r="46" spans="1:2" ht="12.75">
      <c r="A46" s="9" t="s">
        <v>170</v>
      </c>
      <c r="B46" s="32" t="s">
        <v>30</v>
      </c>
    </row>
    <row r="47" spans="10:12" ht="12.75">
      <c r="J47" s="46" t="s">
        <v>171</v>
      </c>
      <c r="L47" s="46" t="s">
        <v>173</v>
      </c>
    </row>
    <row r="48" spans="10:12" ht="12.75">
      <c r="J48" s="46" t="s">
        <v>172</v>
      </c>
      <c r="L48" s="46" t="s">
        <v>45</v>
      </c>
    </row>
    <row r="49" spans="10:12" ht="12.75">
      <c r="J49" s="46" t="s">
        <v>73</v>
      </c>
      <c r="L49" s="46" t="s">
        <v>73</v>
      </c>
    </row>
    <row r="50" spans="10:12" ht="12.75">
      <c r="J50" s="16"/>
      <c r="K50" s="16"/>
      <c r="L50" s="16"/>
    </row>
    <row r="51" spans="2:12" ht="12.75">
      <c r="B51" s="9" t="s">
        <v>174</v>
      </c>
      <c r="J51" s="16">
        <v>427</v>
      </c>
      <c r="K51" s="16"/>
      <c r="L51" s="16">
        <v>1096</v>
      </c>
    </row>
    <row r="52" spans="10:12" ht="6" customHeight="1" thickBot="1">
      <c r="J52" s="43"/>
      <c r="K52" s="16"/>
      <c r="L52" s="43"/>
    </row>
    <row r="53" spans="10:12" ht="13.5" thickTop="1">
      <c r="J53" s="16"/>
      <c r="K53" s="16"/>
      <c r="L53" s="16"/>
    </row>
    <row r="54" spans="2:12" ht="12.75">
      <c r="B54" s="9" t="s">
        <v>250</v>
      </c>
      <c r="J54" s="16"/>
      <c r="K54" s="16"/>
      <c r="L54" s="16"/>
    </row>
    <row r="55" ht="12.75">
      <c r="B55" s="9" t="s">
        <v>251</v>
      </c>
    </row>
  </sheetData>
  <printOptions/>
  <pageMargins left="1" right="0.75" top="1" bottom="0" header="0.5" footer="0.5"/>
  <pageSetup horizontalDpi="600" verticalDpi="600" orientation="portrait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KS LAU &amp; CO</cp:lastModifiedBy>
  <cp:lastPrinted>2004-04-19T11:10:26Z</cp:lastPrinted>
  <dcterms:created xsi:type="dcterms:W3CDTF">2000-02-23T08:18:39Z</dcterms:created>
  <dcterms:modified xsi:type="dcterms:W3CDTF">2004-04-19T11:12:21Z</dcterms:modified>
  <cp:category/>
  <cp:version/>
  <cp:contentType/>
  <cp:contentStatus/>
</cp:coreProperties>
</file>